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M:\Functions (Funds Mgmt, QC, Etc.)\Single Family RFP\2026 RFP - Impact Fund\4. Ready for web posting\"/>
    </mc:Choice>
  </mc:AlternateContent>
  <xr:revisionPtr revIDLastSave="0" documentId="13_ncr:1_{55923FAD-705B-436E-92A4-7A3679FD68FC}" xr6:coauthVersionLast="47" xr6:coauthVersionMax="47" xr10:uidLastSave="{00000000-0000-0000-0000-000000000000}"/>
  <workbookProtection workbookAlgorithmName="SHA-512" workbookHashValue="t1SNSFSliAgtCEEdpyn1xEdK95er8Cio7yCHrnY1Lee2GnFgu9f6Gbo4XbBA+59nz4t/npLiJKl1rShbEBVmWg==" workbookSaltValue="Ok07mE0n8zJsw8Tb+8yYkQ==" workbookSpinCount="100000" lockStructure="1"/>
  <bookViews>
    <workbookView xWindow="-28920" yWindow="-120" windowWidth="29040" windowHeight="15840" tabRatio="923" activeTab="3" xr2:uid="{00000000-000D-0000-FFFF-FFFF00000000}"/>
  </bookViews>
  <sheets>
    <sheet name="SUMMARY" sheetId="62" r:id="rId1"/>
    <sheet name="1 - Sources and Uses" sheetId="38" state="hidden" r:id="rId2"/>
    <sheet name="1 - Leverage" sheetId="42" r:id="rId3"/>
    <sheet name="1 - Project Info" sheetId="43" r:id="rId4"/>
  </sheets>
  <definedNames>
    <definedName name="Choose_One" comment="Click to Drop Down" localSheetId="2">#REF!</definedName>
    <definedName name="Choose_One" comment="Click to Drop Down" localSheetId="3">#REF!</definedName>
    <definedName name="Choose_One" comment="Click to Drop Down">#REF!</definedName>
    <definedName name="_xlnm.Print_Area" localSheetId="2">'1 - Leverage'!$A$1:$F$18</definedName>
    <definedName name="_xlnm.Print_Area" localSheetId="3">'1 - Project Info'!$A$1:$G$43</definedName>
    <definedName name="_xlnm.Print_Area" localSheetId="1">'1 - Sources and Uses'!$A$1:$I$26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43" l="1"/>
  <c r="D14" i="38"/>
  <c r="D16" i="38"/>
  <c r="B4" i="38"/>
  <c r="I3" i="38"/>
  <c r="I4" i="38"/>
  <c r="F20" i="62"/>
  <c r="F18" i="62"/>
  <c r="F17" i="62"/>
  <c r="F16" i="62"/>
  <c r="I5" i="38" l="1"/>
  <c r="E9" i="38"/>
  <c r="E10" i="38"/>
  <c r="E11" i="38"/>
  <c r="I13" i="38"/>
  <c r="C11" i="38"/>
  <c r="C10" i="38"/>
  <c r="D12" i="38"/>
  <c r="C9" i="38"/>
  <c r="G41" i="43"/>
  <c r="G37" i="43"/>
  <c r="C14" i="38" l="1"/>
  <c r="C16" i="38"/>
  <c r="C12" i="38"/>
  <c r="E12" i="38"/>
  <c r="B2" i="38" l="1"/>
  <c r="B3" i="38"/>
  <c r="A20" i="38" l="1"/>
  <c r="B20" i="38"/>
  <c r="C20" i="38"/>
  <c r="D20" i="38"/>
  <c r="A21" i="38"/>
  <c r="B21" i="38"/>
  <c r="C21" i="38"/>
  <c r="D21" i="38"/>
  <c r="A22" i="38"/>
  <c r="B22" i="38"/>
  <c r="C22" i="38"/>
  <c r="D22" i="38"/>
  <c r="A23" i="38"/>
  <c r="B23" i="38"/>
  <c r="C23" i="38"/>
  <c r="D23" i="38"/>
  <c r="A24" i="38"/>
  <c r="B24" i="38"/>
  <c r="C24" i="38"/>
  <c r="D24" i="38"/>
  <c r="A25" i="38"/>
  <c r="B25" i="38"/>
  <c r="C25" i="38"/>
  <c r="D25" i="38"/>
  <c r="A26" i="38"/>
  <c r="B26" i="38"/>
  <c r="C26" i="38"/>
  <c r="D26" i="38"/>
  <c r="D14" i="42"/>
  <c r="G21" i="43" l="1"/>
  <c r="G22" i="43" l="1"/>
  <c r="G40" i="43" l="1"/>
  <c r="H37" i="43"/>
  <c r="F19" i="62"/>
  <c r="D19" i="38" l="1"/>
  <c r="C19" i="38"/>
  <c r="B19" i="38"/>
  <c r="A19" i="38"/>
  <c r="I8" i="38" l="1"/>
  <c r="I10" i="38" l="1"/>
  <c r="I12" i="38"/>
  <c r="I14" i="38"/>
  <c r="I15" i="38" s="1"/>
  <c r="I19" i="38" s="1"/>
  <c r="I17" i="38" l="1"/>
</calcChain>
</file>

<file path=xl/sharedStrings.xml><?xml version="1.0" encoding="utf-8"?>
<sst xmlns="http://schemas.openxmlformats.org/spreadsheetml/2006/main" count="165" uniqueCount="105">
  <si>
    <t>Type of Activity 
Being Funded</t>
  </si>
  <si>
    <t>Philanthropic Leverage</t>
  </si>
  <si>
    <t>Soft Costs</t>
  </si>
  <si>
    <t>Federal Leverage</t>
  </si>
  <si>
    <t xml:space="preserve">Total Hard Costs </t>
  </si>
  <si>
    <t xml:space="preserve"> Project Information Financial Worksheet</t>
  </si>
  <si>
    <t>Total Soft Costs</t>
  </si>
  <si>
    <t>Local Employer Leverage</t>
  </si>
  <si>
    <t>City Leverage</t>
  </si>
  <si>
    <t>County Leverage</t>
  </si>
  <si>
    <t>State Leverage</t>
  </si>
  <si>
    <t>Click to Enter</t>
  </si>
  <si>
    <t>Explanation, clarification or additional information if needed:</t>
  </si>
  <si>
    <t>Yes</t>
  </si>
  <si>
    <t>No</t>
  </si>
  <si>
    <t>Community Second</t>
  </si>
  <si>
    <t xml:space="preserve">TOTALS: </t>
  </si>
  <si>
    <t>Applicant's Own Funds</t>
  </si>
  <si>
    <t>Total Hard Costs + Soft Costs (Total Development Cost (TDC))</t>
  </si>
  <si>
    <t>Applicant Name:</t>
  </si>
  <si>
    <t>Project Name:</t>
  </si>
  <si>
    <t>Unit Type:</t>
  </si>
  <si>
    <t>Proposed</t>
  </si>
  <si>
    <t>Recommended</t>
  </si>
  <si>
    <t>% Over/Under Historical 80th Percentile</t>
  </si>
  <si>
    <t>Committed</t>
  </si>
  <si>
    <t>Pending</t>
  </si>
  <si>
    <t>Leverage Source</t>
  </si>
  <si>
    <t>Total Amount</t>
  </si>
  <si>
    <t>Type</t>
  </si>
  <si>
    <t>Type of Activity</t>
  </si>
  <si>
    <t>Select to Enter</t>
  </si>
  <si>
    <t>[enter name of source]</t>
  </si>
  <si>
    <r>
      <t xml:space="preserve">Leverage Sources </t>
    </r>
    <r>
      <rPr>
        <b/>
        <sz val="14"/>
        <color indexed="8"/>
        <rFont val="Calibri"/>
        <family val="2"/>
      </rPr>
      <t>Worksheet</t>
    </r>
  </si>
  <si>
    <t>Are these funds committed?</t>
  </si>
  <si>
    <r>
      <t xml:space="preserve">The leveraged sources listed below </t>
    </r>
    <r>
      <rPr>
        <sz val="11"/>
        <rFont val="Calibri"/>
        <family val="2"/>
      </rPr>
      <t>must match the sources on the Leverage Sources Worksheet.</t>
    </r>
  </si>
  <si>
    <t>Funds committed</t>
  </si>
  <si>
    <t xml:space="preserve">% Over/Under Historical 80th Percentile </t>
  </si>
  <si>
    <t xml:space="preserve">TOTAL DEVELOPMENT COST (TDC):  </t>
  </si>
  <si>
    <t>TDC Impact Fund Historical 80th Percentile</t>
  </si>
  <si>
    <r>
      <t>For example: explanation for high costs - environmental clean up, larger homes, etc</t>
    </r>
    <r>
      <rPr>
        <b/>
        <i/>
        <sz val="11"/>
        <rFont val="Calibri"/>
        <family val="2"/>
        <scheme val="minor"/>
      </rPr>
      <t>.</t>
    </r>
    <r>
      <rPr>
        <i/>
        <sz val="11"/>
        <rFont val="Calibri"/>
        <family val="2"/>
        <scheme val="minor"/>
      </rPr>
      <t>)</t>
    </r>
  </si>
  <si>
    <t>Total Leverage Sources</t>
  </si>
  <si>
    <t>Total Amount 
(specific to the project seeking Impact Funds)</t>
  </si>
  <si>
    <t>Notes 
(include explanations, dates of possible commitment, how much will go toward this project, or other relevant notes)</t>
  </si>
  <si>
    <t xml:space="preserve">Name of Organization Providing Leverage </t>
  </si>
  <si>
    <t>Proposed Activity</t>
  </si>
  <si>
    <t>Type of Funds</t>
  </si>
  <si>
    <r>
      <t xml:space="preserve">Minnesota Housing - </t>
    </r>
    <r>
      <rPr>
        <b/>
        <sz val="11"/>
        <rFont val="Calibri"/>
        <family val="2"/>
      </rPr>
      <t xml:space="preserve">Impact Fund  </t>
    </r>
  </si>
  <si>
    <t>Grant funds may be issued from a variety of sources.</t>
  </si>
  <si>
    <t>Admin Fee grant</t>
  </si>
  <si>
    <t xml:space="preserve">Total Dollar 
Amount Requested </t>
  </si>
  <si>
    <t>Total Minnesota Housing Request</t>
  </si>
  <si>
    <t>Brief description of the type of units listed in this worksheet, for example 1-1/2 story single family homes, 5-unit townhomes, specific community being served, etc.</t>
  </si>
  <si>
    <t xml:space="preserve">Are you willing to accept Housing Infrastructure Bond (HIB) Proceeds? </t>
  </si>
  <si>
    <t xml:space="preserve">Impact Fund Value Gap Historical 80th Percentile </t>
  </si>
  <si>
    <t>Hard Costs: Unit Construction</t>
  </si>
  <si>
    <t>Administration Fee</t>
  </si>
  <si>
    <t>Other (including lead inspection, radon test, energy audit, title work, filing &amp; recording)</t>
  </si>
  <si>
    <r>
      <t xml:space="preserve">Typical </t>
    </r>
    <r>
      <rPr>
        <b/>
        <sz val="11"/>
        <rFont val="Calibri"/>
        <family val="2"/>
      </rPr>
      <t>Impact Fund Owner-Occupied Rehab (HIB Proceeds) Dollars per unit</t>
    </r>
  </si>
  <si>
    <t>Total Contributions from all sources:</t>
  </si>
  <si>
    <t>Totals for Units of this Type</t>
  </si>
  <si>
    <t>Total Number of Units in Proposed Activity (Using RFP Funds)</t>
  </si>
  <si>
    <t>Total Development Cost of Proposed Activity</t>
  </si>
  <si>
    <t>Owner-Occupied Rehabilitation</t>
  </si>
  <si>
    <t>To Be Determined</t>
  </si>
  <si>
    <t>Other (explain in notes)</t>
  </si>
  <si>
    <t>Other (explanation in notes)</t>
  </si>
  <si>
    <t>Rehabilitation Costs</t>
  </si>
  <si>
    <t>Total Soft Costs (incl. admin fee)</t>
  </si>
  <si>
    <t>Rehabilitation Uses (per unit)</t>
  </si>
  <si>
    <t>Impact Fund:Owner-Occupied Rehab funds</t>
  </si>
  <si>
    <t>Impact Fund: HIB Proceeds</t>
  </si>
  <si>
    <t>Owner-Occupied Rehabiltiation - Impact Funds</t>
  </si>
  <si>
    <t>Owner-Occupied Rehabiltiation - HIB Proceeds</t>
  </si>
  <si>
    <t>Total # of units to be completed</t>
  </si>
  <si>
    <r>
      <rPr>
        <b/>
        <sz val="22"/>
        <rFont val="Calibri"/>
        <family val="2"/>
        <scheme val="minor"/>
      </rPr>
      <t xml:space="preserve">FUNDING REQUEST SUMMARY </t>
    </r>
    <r>
      <rPr>
        <b/>
        <sz val="14"/>
        <rFont val="Calibri"/>
        <family val="2"/>
        <scheme val="minor"/>
      </rPr>
      <t xml:space="preserve">
Owner-Occupied Rehabilitation</t>
    </r>
  </si>
  <si>
    <t># of OOR Units:</t>
  </si>
  <si>
    <t>TOTAL SOURCES PER UNIT:</t>
  </si>
  <si>
    <t>Sources and Uses - Owner-Occupied Rehabilitation</t>
  </si>
  <si>
    <t>Leverage Sources Per Unit</t>
  </si>
  <si>
    <r>
      <t xml:space="preserve">TOTAL </t>
    </r>
    <r>
      <rPr>
        <sz val="11"/>
        <rFont val="Calibri"/>
        <family val="2"/>
      </rPr>
      <t xml:space="preserve">Number of Units in Proposed Activity X Minnesota Housing Impact Fund Dollars per unit = </t>
    </r>
    <r>
      <rPr>
        <b/>
        <sz val="11"/>
        <rFont val="Calibri"/>
        <family val="2"/>
      </rPr>
      <t>Total Impact Fund Dollars</t>
    </r>
    <r>
      <rPr>
        <sz val="11"/>
        <rFont val="Calibri"/>
        <family val="2"/>
      </rPr>
      <t xml:space="preserve"> for units in this set</t>
    </r>
  </si>
  <si>
    <t>Owner-Occupied Rehab Sources (per unit)</t>
  </si>
  <si>
    <r>
      <rPr>
        <b/>
        <sz val="11"/>
        <rFont val="Calibri"/>
        <family val="2"/>
      </rPr>
      <t>Instructions:</t>
    </r>
    <r>
      <rPr>
        <sz val="11"/>
        <rFont val="Calibri"/>
        <family val="2"/>
      </rPr>
      <t xml:space="preserve"> Only complete this workbook if you are requesting funds for Owner-Occupied Rehabilitation 
Complete the green fields in each appliable tab. Grey fields will calculate automatically based on your input in related fields. 
</t>
    </r>
    <r>
      <rPr>
        <sz val="11"/>
        <color rgb="FFFF0000"/>
        <rFont val="Calibri"/>
        <family val="2"/>
      </rPr>
      <t xml:space="preserve">
</t>
    </r>
    <r>
      <rPr>
        <sz val="11"/>
        <rFont val="Calibri"/>
        <family val="2"/>
      </rPr>
      <t>NOTE: Consider how many units you will be able to complete in a three year period. This will be considered when reviewing funding requests.</t>
    </r>
  </si>
  <si>
    <t xml:space="preserve">TOTAL REHABILITATION SOURCES:  </t>
  </si>
  <si>
    <t>Rehabilitation Sources (per unit)</t>
  </si>
  <si>
    <t>Total Leverage from non-Impact Fund Sources</t>
  </si>
  <si>
    <t>Total</t>
  </si>
  <si>
    <t>Rehab Costs Impact Fund Historical 80th Percentile</t>
  </si>
  <si>
    <t>70 character maximum</t>
  </si>
  <si>
    <t>Provide costs on a per-unit basis, do not aggregate</t>
  </si>
  <si>
    <t>Total Impact Fund Sources</t>
  </si>
  <si>
    <t>Interior Finishing (include painting, flooring, minor repairs, etc.)</t>
  </si>
  <si>
    <t>Major Systems (include plumbing, electrical, HVAC, etc.)</t>
  </si>
  <si>
    <t>Accessibility (include ramps and other modifications)</t>
  </si>
  <si>
    <t>Other (include fees, other hard cost items, etc. Provide an explanation of costs below)</t>
  </si>
  <si>
    <t>Exterior Repairs (include roof, weatherization, exterior walls/siding, doors/windows, foundation repair, painting/lead remediation etc.)</t>
  </si>
  <si>
    <t>Interior Remodel/Alterations (include kitchen/bathroom remodels, finishing unfinished space)</t>
  </si>
  <si>
    <r>
      <rPr>
        <b/>
        <sz val="11"/>
        <rFont val="Calibri"/>
        <family val="2"/>
      </rPr>
      <t>Instructions</t>
    </r>
    <r>
      <rPr>
        <sz val="11"/>
        <rFont val="Calibri"/>
        <family val="2"/>
      </rPr>
      <t>: Costs will be reviewed for reasonableness and feasibility. If requesting an Administration Fee, enter the Administration Fee separately in cell G19. Do not include the Administration Fee with the Typical Impact Fund Owner-Occupied Rehab dollars. 
Estimate the funds needed from each source to complete a typical or average unit. The leverage sources must match those listed in the Leverage Sources Worksheet.</t>
    </r>
    <r>
      <rPr>
        <sz val="11"/>
        <color rgb="FFFF0000"/>
        <rFont val="Calibri"/>
        <family val="2"/>
      </rPr>
      <t xml:space="preserve">
</t>
    </r>
    <r>
      <rPr>
        <sz val="11"/>
        <rFont val="Calibri"/>
        <family val="2"/>
      </rPr>
      <t xml:space="preserve">
</t>
    </r>
    <r>
      <rPr>
        <b/>
        <sz val="11"/>
        <rFont val="Calibri"/>
        <family val="2"/>
      </rPr>
      <t xml:space="preserve">Include costs to meet lead requirements if applicable. </t>
    </r>
  </si>
  <si>
    <r>
      <t xml:space="preserve">Instructions: </t>
    </r>
    <r>
      <rPr>
        <sz val="11"/>
        <rFont val="Calibri"/>
        <family val="2"/>
      </rPr>
      <t>Complete the chart below listing leverage sources for the units included in this workbook. 
* Do not include the entire dollar amount of a source if only a portion will be available for the units included in this workbook. 
* Only include the portion of the leverage that is specific to the project seeking Impact Funds.
* Do not include Minnesota Housing Impact Fund dollars in this worksheet.
* Do not include temporary financial support from the Applicant's and Seller's own resources or borrowers' market-rate financing (e.g., first mortgage loans). 
Note:  Committed financial leverage is</t>
    </r>
    <r>
      <rPr>
        <b/>
        <sz val="11"/>
        <rFont val="Calibri"/>
        <family val="2"/>
      </rPr>
      <t xml:space="preserve"> </t>
    </r>
    <r>
      <rPr>
        <sz val="11"/>
        <rFont val="Calibri"/>
        <family val="2"/>
      </rPr>
      <t>the dollar amount of funds dedicated specifically to the proposed project and must be supported by documentation.</t>
    </r>
  </si>
  <si>
    <r>
      <t xml:space="preserve">Typical </t>
    </r>
    <r>
      <rPr>
        <b/>
        <sz val="11"/>
        <rFont val="Calibri"/>
        <family val="2"/>
      </rPr>
      <t>Impact Fund Owner-Occupied Rehab dollars per unit</t>
    </r>
  </si>
  <si>
    <t>Impact Fund Administration Fee requested dollars per unit</t>
  </si>
  <si>
    <t>2026 RFP Average Owner Occupied Rehab Request</t>
  </si>
  <si>
    <t>% Over/Under 2026 Average Request</t>
  </si>
  <si>
    <t>2026 RFP Average Owner Occupied Rehab Hard Costs</t>
  </si>
  <si>
    <t>2026 RFP Average Owner Occupied Rehab TDC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</si>
</sst>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_);_(&quot;$&quot;* \(#,##0\);_(&quot;$&quot;* &quot;-&quot;??_);_(@_)"/>
    <numFmt numFmtId="165" formatCode="#,##0;[Red]#,##0"/>
  </numFmts>
  <fonts count="45" x14ac:knownFonts="1">
    <font>
      <sz val="11"/>
      <color theme="1"/>
      <name val="Calibri"/>
      <family val="2"/>
      <scheme val="minor"/>
    </font>
    <font>
      <b/>
      <sz val="14"/>
      <color indexed="8"/>
      <name val="Calibri"/>
      <family val="2"/>
    </font>
    <font>
      <sz val="11"/>
      <name val="Calibri"/>
      <family val="2"/>
    </font>
    <font>
      <b/>
      <sz val="11"/>
      <name val="Calibri"/>
      <family val="2"/>
    </font>
    <font>
      <sz val="10"/>
      <name val="Calibri"/>
      <family val="2"/>
    </font>
    <font>
      <sz val="11"/>
      <color theme="1"/>
      <name val="Calibri"/>
      <family val="2"/>
      <scheme val="minor"/>
    </font>
    <font>
      <b/>
      <sz val="11"/>
      <color theme="1"/>
      <name val="Calibri"/>
      <family val="2"/>
      <scheme val="minor"/>
    </font>
    <font>
      <sz val="11"/>
      <name val="Calibri"/>
      <family val="2"/>
      <scheme val="minor"/>
    </font>
    <font>
      <sz val="11"/>
      <color theme="1"/>
      <name val="Verdana"/>
      <family val="2"/>
    </font>
    <font>
      <sz val="10"/>
      <color theme="1"/>
      <name val="Calibri"/>
      <family val="2"/>
      <scheme val="minor"/>
    </font>
    <font>
      <sz val="8"/>
      <color theme="1"/>
      <name val="Verdana"/>
      <family val="2"/>
    </font>
    <font>
      <b/>
      <sz val="10"/>
      <color theme="1"/>
      <name val="Calibri"/>
      <family val="2"/>
      <scheme val="minor"/>
    </font>
    <font>
      <sz val="10"/>
      <name val="Calibri"/>
      <family val="2"/>
      <scheme val="minor"/>
    </font>
    <font>
      <sz val="14"/>
      <color theme="1"/>
      <name val="Calibri"/>
      <family val="2"/>
      <scheme val="minor"/>
    </font>
    <font>
      <sz val="9"/>
      <color theme="1"/>
      <name val="Verdana"/>
      <family val="2"/>
    </font>
    <font>
      <b/>
      <i/>
      <sz val="11"/>
      <color theme="1"/>
      <name val="Calibri"/>
      <family val="2"/>
      <scheme val="minor"/>
    </font>
    <font>
      <sz val="11"/>
      <color rgb="FFFF0000"/>
      <name val="Verdana"/>
      <family val="2"/>
    </font>
    <font>
      <sz val="10"/>
      <color theme="1"/>
      <name val="Verdana"/>
      <family val="2"/>
    </font>
    <font>
      <b/>
      <sz val="11"/>
      <name val="Calibri"/>
      <family val="2"/>
      <scheme val="minor"/>
    </font>
    <font>
      <sz val="10"/>
      <color rgb="FFFF0000"/>
      <name val="Calibri"/>
      <family val="2"/>
      <scheme val="minor"/>
    </font>
    <font>
      <b/>
      <sz val="14"/>
      <name val="Calibri"/>
      <family val="2"/>
      <scheme val="minor"/>
    </font>
    <font>
      <i/>
      <sz val="10"/>
      <color theme="1"/>
      <name val="Calibri"/>
      <family val="2"/>
      <scheme val="minor"/>
    </font>
    <font>
      <b/>
      <sz val="14"/>
      <color rgb="FF000000"/>
      <name val="Calibri"/>
      <family val="2"/>
      <scheme val="minor"/>
    </font>
    <font>
      <b/>
      <sz val="14"/>
      <color theme="1"/>
      <name val="Calibri"/>
      <family val="2"/>
      <scheme val="minor"/>
    </font>
    <font>
      <i/>
      <sz val="11"/>
      <name val="Calibri"/>
      <family val="2"/>
      <scheme val="minor"/>
    </font>
    <font>
      <b/>
      <sz val="10"/>
      <color rgb="FFFF0000"/>
      <name val="Calibri"/>
      <family val="2"/>
      <scheme val="minor"/>
    </font>
    <font>
      <b/>
      <sz val="10"/>
      <name val="Calibri"/>
      <family val="2"/>
      <scheme val="minor"/>
    </font>
    <font>
      <b/>
      <sz val="10"/>
      <color theme="1"/>
      <name val="Calibri"/>
      <family val="2"/>
    </font>
    <font>
      <sz val="10"/>
      <color theme="1"/>
      <name val="Calibri"/>
      <family val="2"/>
    </font>
    <font>
      <i/>
      <sz val="10"/>
      <name val="Calibri"/>
      <family val="2"/>
    </font>
    <font>
      <b/>
      <sz val="10"/>
      <name val="Calibri"/>
      <family val="2"/>
    </font>
    <font>
      <i/>
      <sz val="11"/>
      <name val="Calibri"/>
      <family val="2"/>
    </font>
    <font>
      <b/>
      <sz val="10"/>
      <color rgb="FFFF0000"/>
      <name val="Calibri"/>
      <family val="2"/>
    </font>
    <font>
      <sz val="11"/>
      <color rgb="FF0070C0"/>
      <name val="Calibri"/>
      <family val="2"/>
      <scheme val="minor"/>
    </font>
    <font>
      <b/>
      <i/>
      <sz val="11"/>
      <name val="Calibri"/>
      <family val="2"/>
      <scheme val="minor"/>
    </font>
    <font>
      <sz val="11"/>
      <color rgb="FFFF0000"/>
      <name val="Calibri"/>
      <family val="2"/>
    </font>
    <font>
      <sz val="12"/>
      <name val="Calibri"/>
      <family val="2"/>
      <scheme val="minor"/>
    </font>
    <font>
      <b/>
      <sz val="22"/>
      <name val="Calibri"/>
      <family val="2"/>
      <scheme val="minor"/>
    </font>
    <font>
      <i/>
      <sz val="11"/>
      <color theme="1"/>
      <name val="Calibri"/>
      <family val="2"/>
      <scheme val="minor"/>
    </font>
    <font>
      <sz val="9"/>
      <color theme="1"/>
      <name val="Calibri"/>
      <family val="2"/>
      <scheme val="minor"/>
    </font>
    <font>
      <b/>
      <sz val="10"/>
      <color rgb="FFC00000"/>
      <name val="Calibri"/>
      <family val="2"/>
      <scheme val="minor"/>
    </font>
    <font>
      <sz val="10"/>
      <color rgb="FFC00000"/>
      <name val="Calibri"/>
      <family val="2"/>
      <scheme val="minor"/>
    </font>
    <font>
      <b/>
      <sz val="10"/>
      <color rgb="FFC00000"/>
      <name val="Calibri"/>
      <family val="2"/>
    </font>
    <font>
      <sz val="10"/>
      <color rgb="FFC00000"/>
      <name val="Calibri"/>
      <family val="2"/>
    </font>
    <font>
      <i/>
      <sz val="10"/>
      <color rgb="FFC0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6" tint="0.39997558519241921"/>
        <bgColor theme="0"/>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s>
  <borders count="61">
    <border>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ck">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thick">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342">
    <xf numFmtId="0" fontId="0" fillId="0" borderId="0" xfId="0"/>
    <xf numFmtId="44" fontId="7" fillId="0" borderId="1" xfId="1" applyFont="1" applyFill="1" applyBorder="1" applyAlignment="1" applyProtection="1">
      <alignment vertical="center"/>
    </xf>
    <xf numFmtId="0" fontId="8" fillId="0" borderId="0" xfId="0" applyFont="1" applyFill="1" applyProtection="1"/>
    <xf numFmtId="0" fontId="10" fillId="0" borderId="0" xfId="0" applyFont="1" applyFill="1" applyProtection="1"/>
    <xf numFmtId="0" fontId="8" fillId="0" borderId="0" xfId="0" applyFont="1" applyFill="1" applyBorder="1" applyProtection="1"/>
    <xf numFmtId="0" fontId="10" fillId="0" borderId="0" xfId="0" applyFont="1" applyFill="1" applyBorder="1" applyAlignment="1" applyProtection="1">
      <alignment vertical="center" wrapText="1"/>
    </xf>
    <xf numFmtId="0" fontId="13" fillId="0" borderId="0" xfId="0" applyFont="1" applyFill="1" applyProtection="1"/>
    <xf numFmtId="0" fontId="0" fillId="0" borderId="9"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0" xfId="0" applyFont="1" applyProtection="1"/>
    <xf numFmtId="0" fontId="0" fillId="0" borderId="0" xfId="0" applyProtection="1"/>
    <xf numFmtId="0" fontId="14" fillId="0" borderId="0" xfId="0" applyFont="1" applyFill="1" applyProtection="1"/>
    <xf numFmtId="0" fontId="0" fillId="0" borderId="0" xfId="0" applyFont="1" applyFill="1" applyBorder="1" applyAlignment="1" applyProtection="1">
      <alignment horizontal="center" vertical="center"/>
    </xf>
    <xf numFmtId="0" fontId="14" fillId="0" borderId="0" xfId="0" applyFont="1" applyBorder="1" applyProtection="1"/>
    <xf numFmtId="0" fontId="15" fillId="0" borderId="0" xfId="0" applyFont="1" applyFill="1" applyBorder="1" applyAlignment="1" applyProtection="1">
      <alignment horizontal="left" vertical="center" indent="5"/>
    </xf>
    <xf numFmtId="9" fontId="14" fillId="0" borderId="0" xfId="0" applyNumberFormat="1" applyFont="1" applyFill="1" applyProtection="1"/>
    <xf numFmtId="0" fontId="0" fillId="0" borderId="0" xfId="0" applyFont="1" applyFill="1" applyBorder="1" applyAlignment="1" applyProtection="1">
      <alignment horizontal="left" vertical="top"/>
    </xf>
    <xf numFmtId="0" fontId="6" fillId="0" borderId="0" xfId="0" applyFont="1" applyFill="1" applyBorder="1" applyAlignment="1" applyProtection="1">
      <alignment vertical="center"/>
    </xf>
    <xf numFmtId="0" fontId="14" fillId="0" borderId="0" xfId="0" applyFont="1" applyFill="1" applyAlignment="1" applyProtection="1">
      <alignment horizontal="center"/>
    </xf>
    <xf numFmtId="0" fontId="0" fillId="0" borderId="26" xfId="0" applyFont="1" applyFill="1" applyBorder="1" applyAlignment="1" applyProtection="1">
      <alignment vertical="center"/>
    </xf>
    <xf numFmtId="0" fontId="0" fillId="0" borderId="25" xfId="0" applyFont="1" applyFill="1" applyBorder="1" applyAlignment="1" applyProtection="1">
      <alignment vertical="center"/>
    </xf>
    <xf numFmtId="0" fontId="6" fillId="0" borderId="38" xfId="0" applyFont="1" applyFill="1" applyBorder="1" applyAlignment="1" applyProtection="1">
      <alignment vertical="center"/>
    </xf>
    <xf numFmtId="0" fontId="6" fillId="0" borderId="39" xfId="0" applyFont="1" applyFill="1" applyBorder="1" applyAlignment="1" applyProtection="1">
      <alignment vertical="center"/>
    </xf>
    <xf numFmtId="9" fontId="29" fillId="8" borderId="49" xfId="2" applyFont="1" applyFill="1" applyBorder="1" applyAlignment="1" applyProtection="1">
      <alignment horizontal="right" vertical="center" wrapText="1"/>
    </xf>
    <xf numFmtId="164" fontId="30" fillId="6" borderId="12" xfId="1" applyNumberFormat="1" applyFont="1" applyFill="1" applyBorder="1" applyAlignment="1" applyProtection="1">
      <alignment horizontal="center" vertical="center" wrapText="1"/>
    </xf>
    <xf numFmtId="9" fontId="29" fillId="8" borderId="48" xfId="2" applyFont="1" applyFill="1" applyBorder="1" applyAlignment="1" applyProtection="1">
      <alignment horizontal="right" vertical="center" wrapText="1"/>
    </xf>
    <xf numFmtId="0" fontId="3" fillId="0" borderId="0" xfId="0" applyFont="1" applyFill="1" applyBorder="1" applyAlignment="1" applyProtection="1">
      <alignment horizontal="left" vertical="center" wrapText="1"/>
    </xf>
    <xf numFmtId="0" fontId="8" fillId="0" borderId="11" xfId="0" applyFont="1" applyFill="1" applyBorder="1" applyProtection="1"/>
    <xf numFmtId="164" fontId="4" fillId="4" borderId="16" xfId="1" applyNumberFormat="1" applyFont="1" applyFill="1" applyBorder="1" applyAlignment="1" applyProtection="1">
      <alignment horizontal="left" vertical="center" wrapText="1"/>
      <protection locked="0"/>
    </xf>
    <xf numFmtId="0" fontId="12" fillId="4" borderId="16" xfId="0" applyFont="1" applyFill="1" applyBorder="1" applyAlignment="1" applyProtection="1">
      <alignment vertical="center"/>
      <protection locked="0"/>
    </xf>
    <xf numFmtId="164" fontId="4" fillId="4" borderId="3" xfId="1" applyNumberFormat="1" applyFont="1" applyFill="1" applyBorder="1" applyAlignment="1" applyProtection="1">
      <alignment horizontal="left" vertical="center" wrapText="1"/>
      <protection locked="0"/>
    </xf>
    <xf numFmtId="164" fontId="28" fillId="4" borderId="3" xfId="1" applyNumberFormat="1"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xf>
    <xf numFmtId="0" fontId="9" fillId="4" borderId="24" xfId="0" applyFont="1" applyFill="1" applyBorder="1" applyAlignment="1" applyProtection="1">
      <alignment horizontal="left" vertical="top" wrapText="1"/>
      <protection locked="0"/>
    </xf>
    <xf numFmtId="0" fontId="26" fillId="0" borderId="4" xfId="0" applyFont="1" applyFill="1" applyBorder="1" applyAlignment="1" applyProtection="1">
      <alignment horizontal="center" vertical="center"/>
    </xf>
    <xf numFmtId="0" fontId="26" fillId="0" borderId="4" xfId="0" applyFont="1" applyFill="1" applyBorder="1" applyAlignment="1" applyProtection="1">
      <alignment horizontal="center" vertical="center" wrapText="1"/>
    </xf>
    <xf numFmtId="0" fontId="9" fillId="0" borderId="0" xfId="0" applyFont="1" applyAlignment="1" applyProtection="1">
      <alignment vertical="center" wrapText="1"/>
    </xf>
    <xf numFmtId="0" fontId="9" fillId="0" borderId="0" xfId="0" applyFont="1" applyAlignment="1" applyProtection="1">
      <alignment vertical="center"/>
    </xf>
    <xf numFmtId="0" fontId="9" fillId="0" borderId="11" xfId="0" applyFont="1" applyBorder="1" applyAlignment="1" applyProtection="1">
      <alignment vertical="center"/>
    </xf>
    <xf numFmtId="0" fontId="9" fillId="0" borderId="0" xfId="0" applyFont="1" applyBorder="1" applyAlignment="1" applyProtection="1">
      <alignment vertical="center"/>
    </xf>
    <xf numFmtId="0" fontId="9" fillId="0" borderId="0" xfId="0" applyFont="1" applyBorder="1" applyAlignment="1" applyProtection="1">
      <alignment vertical="center" wrapText="1"/>
    </xf>
    <xf numFmtId="164" fontId="28" fillId="0" borderId="0" xfId="1" applyNumberFormat="1" applyFont="1" applyFill="1" applyBorder="1" applyAlignment="1" applyProtection="1">
      <alignment horizontal="left" vertical="center" wrapText="1"/>
    </xf>
    <xf numFmtId="0" fontId="9" fillId="0" borderId="0" xfId="0" applyFont="1" applyFill="1" applyAlignment="1" applyProtection="1">
      <alignment vertical="center"/>
    </xf>
    <xf numFmtId="0" fontId="0" fillId="0" borderId="31" xfId="0" applyFont="1" applyFill="1" applyBorder="1" applyAlignment="1" applyProtection="1">
      <alignment vertical="center"/>
    </xf>
    <xf numFmtId="0" fontId="0" fillId="0" borderId="13" xfId="0" applyFont="1" applyFill="1" applyBorder="1" applyAlignment="1" applyProtection="1">
      <alignment vertical="center"/>
    </xf>
    <xf numFmtId="0" fontId="0" fillId="0" borderId="51" xfId="0" applyFont="1" applyFill="1" applyBorder="1" applyAlignment="1" applyProtection="1">
      <alignment vertical="center"/>
    </xf>
    <xf numFmtId="164" fontId="6" fillId="2" borderId="40" xfId="1" applyNumberFormat="1" applyFont="1" applyFill="1" applyBorder="1" applyAlignment="1" applyProtection="1">
      <alignment horizontal="right" vertical="center"/>
    </xf>
    <xf numFmtId="44" fontId="5" fillId="0" borderId="51" xfId="1" applyFont="1" applyFill="1" applyBorder="1" applyAlignment="1" applyProtection="1">
      <alignment horizontal="center" vertical="center"/>
    </xf>
    <xf numFmtId="0" fontId="12" fillId="4" borderId="1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protection locked="0"/>
    </xf>
    <xf numFmtId="0" fontId="4" fillId="4" borderId="16" xfId="0" applyFont="1" applyFill="1" applyBorder="1" applyAlignment="1" applyProtection="1">
      <alignment horizontal="left" vertical="center" wrapText="1"/>
      <protection locked="0"/>
    </xf>
    <xf numFmtId="42" fontId="5" fillId="4" borderId="21" xfId="1" applyNumberFormat="1" applyFont="1" applyFill="1" applyBorder="1" applyAlignment="1" applyProtection="1">
      <alignment horizontal="right" vertical="center"/>
      <protection locked="0"/>
    </xf>
    <xf numFmtId="42" fontId="5" fillId="4" borderId="46" xfId="1" applyNumberFormat="1" applyFont="1" applyFill="1" applyBorder="1" applyAlignment="1" applyProtection="1">
      <alignment horizontal="right" vertical="center"/>
      <protection locked="0"/>
    </xf>
    <xf numFmtId="0" fontId="8" fillId="0" borderId="0" xfId="0" applyFont="1" applyFill="1" applyAlignment="1" applyProtection="1"/>
    <xf numFmtId="0" fontId="16" fillId="0" borderId="0" xfId="0" applyFont="1" applyFill="1" applyAlignment="1" applyProtection="1"/>
    <xf numFmtId="0" fontId="6" fillId="0" borderId="4" xfId="0" applyFont="1" applyFill="1" applyBorder="1" applyAlignment="1" applyProtection="1">
      <alignment horizontal="right" vertical="center" wrapText="1"/>
    </xf>
    <xf numFmtId="0" fontId="10" fillId="0" borderId="0" xfId="0" applyFont="1"/>
    <xf numFmtId="0" fontId="26"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26"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wrapText="1"/>
    </xf>
    <xf numFmtId="0" fontId="26" fillId="0" borderId="0" xfId="0" applyFont="1" applyFill="1" applyBorder="1" applyAlignment="1" applyProtection="1">
      <alignment horizontal="right" vertical="center"/>
    </xf>
    <xf numFmtId="0" fontId="12"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right" vertical="center" wrapText="1"/>
    </xf>
    <xf numFmtId="0" fontId="9" fillId="0" borderId="0" xfId="0" applyFont="1" applyFill="1" applyBorder="1" applyAlignment="1" applyProtection="1">
      <alignment vertical="center"/>
    </xf>
    <xf numFmtId="0" fontId="30" fillId="2" borderId="29" xfId="0" applyFont="1" applyFill="1" applyBorder="1" applyAlignment="1" applyProtection="1">
      <alignment horizontal="center" vertical="center" wrapText="1"/>
    </xf>
    <xf numFmtId="164" fontId="4" fillId="7" borderId="49" xfId="1" applyNumberFormat="1" applyFont="1" applyFill="1" applyBorder="1" applyAlignment="1" applyProtection="1">
      <alignment vertical="center" wrapText="1"/>
    </xf>
    <xf numFmtId="0" fontId="27" fillId="2" borderId="4" xfId="0" applyFont="1" applyFill="1" applyBorder="1" applyAlignment="1" applyProtection="1">
      <alignment horizontal="center" vertical="center" wrapText="1"/>
    </xf>
    <xf numFmtId="0" fontId="9" fillId="0" borderId="0" xfId="0" applyFont="1" applyBorder="1" applyAlignment="1" applyProtection="1">
      <alignment horizontal="center" vertical="center"/>
    </xf>
    <xf numFmtId="164" fontId="4" fillId="7" borderId="48" xfId="1" applyNumberFormat="1" applyFont="1" applyFill="1" applyBorder="1" applyAlignment="1" applyProtection="1">
      <alignment vertical="center" wrapText="1"/>
    </xf>
    <xf numFmtId="0" fontId="9" fillId="0" borderId="0" xfId="0" applyFont="1" applyAlignment="1" applyProtection="1">
      <alignment horizontal="center" vertical="center"/>
    </xf>
    <xf numFmtId="0" fontId="27" fillId="0" borderId="0" xfId="0" applyFont="1" applyFill="1" applyBorder="1" applyAlignment="1" applyProtection="1">
      <alignment vertical="center" wrapText="1"/>
    </xf>
    <xf numFmtId="42" fontId="32" fillId="0" borderId="0" xfId="0" applyNumberFormat="1" applyFont="1" applyFill="1" applyBorder="1" applyAlignment="1" applyProtection="1">
      <alignment horizontal="center" vertical="center" wrapText="1"/>
    </xf>
    <xf numFmtId="42" fontId="27" fillId="0" borderId="0" xfId="0" applyNumberFormat="1" applyFont="1" applyFill="1" applyBorder="1" applyAlignment="1" applyProtection="1">
      <alignment horizontal="center" vertical="center" wrapText="1"/>
    </xf>
    <xf numFmtId="0" fontId="4" fillId="7" borderId="23" xfId="0" applyFont="1" applyFill="1" applyBorder="1" applyAlignment="1" applyProtection="1">
      <alignment vertical="center" wrapText="1"/>
    </xf>
    <xf numFmtId="0" fontId="30" fillId="0" borderId="0" xfId="0" applyFont="1" applyFill="1" applyBorder="1" applyAlignment="1" applyProtection="1">
      <alignment horizontal="center" vertical="center" wrapText="1"/>
    </xf>
    <xf numFmtId="42" fontId="4" fillId="0" borderId="0" xfId="0" applyNumberFormat="1" applyFont="1" applyFill="1" applyBorder="1" applyAlignment="1" applyProtection="1">
      <alignment horizontal="left" vertical="center" wrapText="1"/>
    </xf>
    <xf numFmtId="0" fontId="29" fillId="0" borderId="18" xfId="0" applyFont="1" applyFill="1" applyBorder="1" applyAlignment="1" applyProtection="1">
      <alignment vertical="center" wrapText="1"/>
    </xf>
    <xf numFmtId="164" fontId="4" fillId="0" borderId="47" xfId="1" applyNumberFormat="1" applyFont="1" applyFill="1" applyBorder="1" applyAlignment="1" applyProtection="1">
      <alignment horizontal="left" vertical="center" wrapText="1"/>
    </xf>
    <xf numFmtId="0" fontId="12" fillId="0" borderId="47" xfId="0" applyFont="1" applyBorder="1" applyAlignment="1" applyProtection="1">
      <alignment vertical="center" wrapText="1"/>
    </xf>
    <xf numFmtId="0" fontId="12" fillId="0" borderId="42" xfId="0" applyFont="1" applyBorder="1" applyAlignment="1" applyProtection="1">
      <alignment vertical="center"/>
    </xf>
    <xf numFmtId="0" fontId="29" fillId="0" borderId="17" xfId="0" applyFont="1" applyFill="1" applyBorder="1" applyAlignment="1" applyProtection="1">
      <alignment vertical="center" wrapText="1"/>
    </xf>
    <xf numFmtId="164" fontId="4" fillId="0" borderId="3" xfId="1" applyNumberFormat="1" applyFont="1" applyFill="1" applyBorder="1" applyAlignment="1" applyProtection="1">
      <alignment horizontal="left" vertical="center" wrapText="1"/>
    </xf>
    <xf numFmtId="0" fontId="12" fillId="0" borderId="3" xfId="0" applyFont="1" applyBorder="1" applyAlignment="1" applyProtection="1">
      <alignment vertical="center" wrapText="1"/>
    </xf>
    <xf numFmtId="0" fontId="12" fillId="0" borderId="22" xfId="0" applyFont="1" applyBorder="1" applyAlignment="1" applyProtection="1">
      <alignment vertical="center"/>
    </xf>
    <xf numFmtId="0" fontId="19" fillId="0" borderId="0" xfId="0" applyFont="1" applyAlignment="1" applyProtection="1">
      <alignment vertical="center"/>
    </xf>
    <xf numFmtId="0" fontId="26" fillId="5" borderId="46" xfId="0" applyFont="1" applyFill="1" applyBorder="1" applyAlignment="1" applyProtection="1">
      <alignment horizontal="right" vertical="center"/>
    </xf>
    <xf numFmtId="0" fontId="27" fillId="0" borderId="0" xfId="0" applyFont="1" applyFill="1" applyBorder="1" applyAlignment="1" applyProtection="1">
      <alignment horizontal="center" vertical="center" wrapText="1"/>
    </xf>
    <xf numFmtId="164" fontId="4" fillId="0" borderId="0" xfId="1" applyNumberFormat="1" applyFont="1" applyFill="1" applyBorder="1" applyAlignment="1" applyProtection="1">
      <alignment horizontal="left" vertical="center" wrapText="1"/>
    </xf>
    <xf numFmtId="42" fontId="4" fillId="0" borderId="0" xfId="1" applyNumberFormat="1" applyFont="1" applyFill="1" applyBorder="1" applyAlignment="1" applyProtection="1">
      <alignment horizontal="left" vertical="center" wrapText="1"/>
    </xf>
    <xf numFmtId="164" fontId="27" fillId="0" borderId="0" xfId="1" applyNumberFormat="1" applyFont="1" applyFill="1" applyBorder="1" applyAlignment="1" applyProtection="1">
      <alignment horizontal="left" vertical="center" wrapText="1"/>
    </xf>
    <xf numFmtId="164" fontId="4" fillId="0" borderId="0" xfId="1" applyNumberFormat="1" applyFont="1" applyFill="1" applyBorder="1" applyAlignment="1" applyProtection="1">
      <alignment vertical="center" wrapText="1"/>
    </xf>
    <xf numFmtId="164" fontId="4" fillId="0" borderId="0" xfId="1" applyNumberFormat="1" applyFont="1" applyFill="1" applyBorder="1" applyAlignment="1" applyProtection="1">
      <alignment vertical="center"/>
    </xf>
    <xf numFmtId="0" fontId="30" fillId="2" borderId="31" xfId="0" applyFont="1" applyFill="1" applyBorder="1" applyAlignment="1" applyProtection="1">
      <alignment horizontal="center" vertical="center" wrapText="1"/>
    </xf>
    <xf numFmtId="0" fontId="4" fillId="7" borderId="28" xfId="0" applyFont="1" applyFill="1" applyBorder="1" applyAlignment="1" applyProtection="1">
      <alignment horizontal="left" vertical="center" wrapText="1"/>
    </xf>
    <xf numFmtId="0" fontId="30" fillId="6" borderId="13" xfId="0" applyFont="1" applyFill="1" applyBorder="1" applyAlignment="1" applyProtection="1">
      <alignment horizontal="right" vertical="center" wrapText="1"/>
    </xf>
    <xf numFmtId="0" fontId="29" fillId="8" borderId="36" xfId="0" applyFont="1" applyFill="1" applyBorder="1" applyAlignment="1" applyProtection="1">
      <alignment horizontal="right" vertical="center" wrapText="1"/>
    </xf>
    <xf numFmtId="0" fontId="4" fillId="7" borderId="19" xfId="0" applyFont="1" applyFill="1" applyBorder="1" applyAlignment="1" applyProtection="1">
      <alignment horizontal="left" vertical="center"/>
    </xf>
    <xf numFmtId="0" fontId="4" fillId="7" borderId="33" xfId="0" applyFont="1" applyFill="1" applyBorder="1" applyAlignment="1" applyProtection="1">
      <alignment horizontal="left" vertical="center"/>
    </xf>
    <xf numFmtId="0" fontId="29" fillId="8" borderId="19" xfId="0" applyFont="1" applyFill="1" applyBorder="1" applyAlignment="1" applyProtection="1">
      <alignment horizontal="left" vertical="center"/>
    </xf>
    <xf numFmtId="0" fontId="30" fillId="6" borderId="10" xfId="0" applyFont="1" applyFill="1" applyBorder="1" applyAlignment="1" applyProtection="1">
      <alignment horizontal="left" vertical="center"/>
    </xf>
    <xf numFmtId="0" fontId="29" fillId="8" borderId="3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27" fillId="6" borderId="5" xfId="0" applyFont="1" applyFill="1" applyBorder="1" applyAlignment="1" applyProtection="1">
      <alignment vertical="center"/>
    </xf>
    <xf numFmtId="0" fontId="27" fillId="6" borderId="7" xfId="0" applyFont="1" applyFill="1" applyBorder="1" applyAlignment="1" applyProtection="1">
      <alignment vertical="center"/>
    </xf>
    <xf numFmtId="0" fontId="26" fillId="2" borderId="43" xfId="0" applyFont="1" applyFill="1" applyBorder="1" applyAlignment="1" applyProtection="1">
      <alignment horizontal="left" vertical="center"/>
    </xf>
    <xf numFmtId="164" fontId="18" fillId="4" borderId="7" xfId="1" applyNumberFormat="1" applyFont="1" applyFill="1" applyBorder="1" applyAlignment="1" applyProtection="1">
      <alignment horizontal="center" vertical="center"/>
      <protection locked="0"/>
    </xf>
    <xf numFmtId="165" fontId="7" fillId="9" borderId="54" xfId="1" applyNumberFormat="1" applyFont="1" applyFill="1" applyBorder="1" applyAlignment="1" applyProtection="1">
      <alignment horizontal="center" vertical="center"/>
    </xf>
    <xf numFmtId="0" fontId="17" fillId="9" borderId="0" xfId="0" applyFont="1" applyFill="1" applyAlignment="1" applyProtection="1">
      <alignment wrapText="1"/>
    </xf>
    <xf numFmtId="0" fontId="7" fillId="0" borderId="25" xfId="0" applyFont="1" applyFill="1" applyBorder="1" applyAlignment="1" applyProtection="1">
      <alignment vertical="center"/>
    </xf>
    <xf numFmtId="0" fontId="29" fillId="8" borderId="23" xfId="0" applyFont="1" applyFill="1" applyBorder="1" applyAlignment="1" applyProtection="1">
      <alignment horizontal="right" vertical="center" wrapText="1"/>
    </xf>
    <xf numFmtId="0" fontId="26" fillId="2" borderId="44" xfId="0" applyFont="1" applyFill="1" applyBorder="1" applyAlignment="1" applyProtection="1">
      <alignment horizontal="center" vertical="center"/>
    </xf>
    <xf numFmtId="0" fontId="26" fillId="2" borderId="45" xfId="0" applyFont="1" applyFill="1" applyBorder="1" applyAlignment="1" applyProtection="1">
      <alignment horizontal="center" vertical="center"/>
    </xf>
    <xf numFmtId="164" fontId="2" fillId="4" borderId="50" xfId="1" applyNumberFormat="1" applyFont="1" applyFill="1" applyBorder="1" applyAlignment="1" applyProtection="1">
      <alignment horizontal="left" vertical="center" wrapText="1"/>
      <protection locked="0"/>
    </xf>
    <xf numFmtId="44" fontId="7" fillId="0" borderId="1" xfId="1" applyFont="1" applyFill="1" applyBorder="1" applyAlignment="1" applyProtection="1">
      <alignment horizontal="right" vertical="center"/>
    </xf>
    <xf numFmtId="42" fontId="4" fillId="7" borderId="29" xfId="0" applyNumberFormat="1" applyFont="1" applyFill="1" applyBorder="1" applyAlignment="1" applyProtection="1">
      <alignment horizontal="left" vertical="center" wrapText="1"/>
    </xf>
    <xf numFmtId="42" fontId="4" fillId="7" borderId="49" xfId="0" applyNumberFormat="1" applyFont="1" applyFill="1" applyBorder="1" applyAlignment="1" applyProtection="1">
      <alignment horizontal="left" vertical="center" wrapText="1"/>
    </xf>
    <xf numFmtId="0" fontId="25" fillId="0" borderId="9" xfId="0" applyFont="1" applyFill="1" applyBorder="1" applyAlignment="1" applyProtection="1">
      <alignment vertical="center"/>
    </xf>
    <xf numFmtId="0" fontId="25" fillId="0" borderId="0" xfId="0" applyFont="1" applyFill="1" applyBorder="1" applyAlignment="1" applyProtection="1">
      <alignment vertical="center"/>
    </xf>
    <xf numFmtId="164" fontId="30" fillId="6" borderId="4" xfId="1" applyNumberFormat="1" applyFont="1" applyFill="1" applyBorder="1" applyAlignment="1" applyProtection="1">
      <alignment horizontal="left" vertical="center" wrapText="1"/>
    </xf>
    <xf numFmtId="37" fontId="19" fillId="0" borderId="0" xfId="1" applyNumberFormat="1" applyFont="1" applyFill="1" applyBorder="1" applyAlignment="1" applyProtection="1">
      <alignment vertical="center"/>
    </xf>
    <xf numFmtId="0" fontId="27" fillId="6" borderId="4" xfId="0" applyFont="1" applyFill="1" applyBorder="1" applyAlignment="1" applyProtection="1">
      <alignment horizontal="center" vertical="center" wrapText="1"/>
    </xf>
    <xf numFmtId="42" fontId="28" fillId="6" borderId="46" xfId="0" applyNumberFormat="1" applyFont="1" applyFill="1" applyBorder="1" applyAlignment="1" applyProtection="1">
      <alignment horizontal="left" vertical="center" wrapText="1"/>
    </xf>
    <xf numFmtId="42" fontId="4" fillId="6" borderId="49" xfId="0" applyNumberFormat="1" applyFont="1" applyFill="1" applyBorder="1" applyAlignment="1" applyProtection="1">
      <alignment horizontal="left" vertical="center" wrapText="1"/>
    </xf>
    <xf numFmtId="0" fontId="4" fillId="7" borderId="19" xfId="0" applyFont="1" applyFill="1" applyBorder="1" applyAlignment="1" applyProtection="1">
      <alignment horizontal="left" vertical="center" wrapText="1"/>
    </xf>
    <xf numFmtId="0" fontId="4" fillId="7" borderId="23" xfId="0" applyFont="1" applyFill="1" applyBorder="1" applyAlignment="1" applyProtection="1">
      <alignment horizontal="left" vertical="center" wrapText="1"/>
    </xf>
    <xf numFmtId="0" fontId="7" fillId="9" borderId="0" xfId="0" applyFont="1" applyFill="1" applyProtection="1"/>
    <xf numFmtId="0" fontId="2" fillId="9" borderId="32" xfId="0" applyFont="1" applyFill="1" applyBorder="1" applyAlignment="1" applyProtection="1">
      <alignment vertical="top" wrapText="1"/>
    </xf>
    <xf numFmtId="0" fontId="2" fillId="9" borderId="37" xfId="0" applyFont="1" applyFill="1" applyBorder="1" applyAlignment="1" applyProtection="1">
      <alignment vertical="top" wrapText="1"/>
    </xf>
    <xf numFmtId="0" fontId="2" fillId="9" borderId="52" xfId="0" applyFont="1" applyFill="1" applyBorder="1" applyAlignment="1" applyProtection="1">
      <alignment vertical="top" wrapText="1"/>
    </xf>
    <xf numFmtId="0" fontId="2" fillId="9" borderId="53" xfId="0" applyFont="1" applyFill="1" applyBorder="1" applyAlignment="1" applyProtection="1">
      <alignment horizontal="left" vertical="top" wrapText="1"/>
    </xf>
    <xf numFmtId="0" fontId="2" fillId="9" borderId="54" xfId="0" applyFont="1" applyFill="1" applyBorder="1" applyAlignment="1" applyProtection="1">
      <alignment horizontal="left" vertical="top" wrapText="1"/>
    </xf>
    <xf numFmtId="0" fontId="2" fillId="9" borderId="0" xfId="0" applyFont="1" applyFill="1" applyAlignment="1" applyProtection="1">
      <alignment horizontal="left" vertical="top" wrapText="1"/>
    </xf>
    <xf numFmtId="0" fontId="7" fillId="9" borderId="53" xfId="0" applyFont="1" applyFill="1" applyBorder="1" applyAlignment="1" applyProtection="1">
      <alignment vertical="top"/>
    </xf>
    <xf numFmtId="0" fontId="18" fillId="0" borderId="5" xfId="0" applyFont="1" applyBorder="1" applyAlignment="1" applyProtection="1">
      <alignment horizontal="center" vertical="center" wrapText="1"/>
    </xf>
    <xf numFmtId="0" fontId="18" fillId="0" borderId="44" xfId="0" applyFont="1" applyBorder="1" applyAlignment="1" applyProtection="1">
      <alignment horizontal="center" vertical="center" wrapText="1"/>
    </xf>
    <xf numFmtId="0" fontId="7" fillId="2" borderId="6" xfId="0" applyFont="1" applyFill="1" applyBorder="1" applyAlignment="1" applyProtection="1">
      <alignment vertical="center"/>
    </xf>
    <xf numFmtId="0" fontId="18" fillId="2" borderId="6" xfId="0" applyFont="1" applyFill="1" applyBorder="1" applyAlignment="1" applyProtection="1">
      <alignment vertical="center"/>
    </xf>
    <xf numFmtId="0" fontId="7" fillId="9" borderId="0" xfId="0" applyFont="1" applyFill="1" applyAlignment="1" applyProtection="1">
      <alignment vertical="center"/>
    </xf>
    <xf numFmtId="0" fontId="7" fillId="9" borderId="0" xfId="0" applyFont="1" applyFill="1" applyAlignment="1" applyProtection="1">
      <alignment horizontal="left" vertical="top"/>
    </xf>
    <xf numFmtId="0" fontId="24" fillId="9" borderId="0" xfId="0" applyFont="1" applyFill="1" applyAlignment="1" applyProtection="1">
      <alignment vertical="center" wrapText="1"/>
    </xf>
    <xf numFmtId="0" fontId="18" fillId="9" borderId="21" xfId="0" applyFont="1" applyFill="1" applyBorder="1" applyAlignment="1" applyProtection="1">
      <alignment vertical="top" wrapText="1"/>
    </xf>
    <xf numFmtId="0" fontId="7" fillId="0" borderId="53" xfId="0" applyFont="1" applyBorder="1" applyAlignment="1" applyProtection="1">
      <alignment vertical="top"/>
    </xf>
    <xf numFmtId="0" fontId="18" fillId="9" borderId="12" xfId="0" applyFont="1" applyFill="1" applyBorder="1" applyAlignment="1" applyProtection="1">
      <alignment vertical="top" wrapText="1"/>
    </xf>
    <xf numFmtId="0" fontId="18" fillId="9" borderId="0" xfId="0" applyFont="1" applyFill="1" applyAlignment="1" applyProtection="1">
      <alignment horizontal="left" vertical="top"/>
    </xf>
    <xf numFmtId="0" fontId="36" fillId="9" borderId="9" xfId="0" applyFont="1" applyFill="1" applyBorder="1" applyAlignment="1" applyProtection="1">
      <alignment vertical="top"/>
    </xf>
    <xf numFmtId="0" fontId="36" fillId="9" borderId="0" xfId="0" applyFont="1" applyFill="1" applyAlignment="1" applyProtection="1">
      <alignment vertical="top"/>
    </xf>
    <xf numFmtId="0" fontId="36" fillId="9" borderId="0" xfId="0" applyFont="1" applyFill="1" applyAlignment="1" applyProtection="1">
      <alignment horizontal="center" vertical="center"/>
    </xf>
    <xf numFmtId="0" fontId="7" fillId="9" borderId="0" xfId="0" applyFont="1" applyFill="1" applyAlignment="1" applyProtection="1">
      <alignment horizontal="center" vertical="center"/>
    </xf>
    <xf numFmtId="0" fontId="18" fillId="0" borderId="9" xfId="0" applyFont="1" applyBorder="1" applyAlignment="1" applyProtection="1">
      <alignment horizontal="left" vertical="top"/>
    </xf>
    <xf numFmtId="0" fontId="9" fillId="0" borderId="0" xfId="0" applyFont="1" applyProtection="1"/>
    <xf numFmtId="0" fontId="7" fillId="0" borderId="0" xfId="0" applyFont="1" applyProtection="1"/>
    <xf numFmtId="0" fontId="7" fillId="0" borderId="1" xfId="0" applyFont="1" applyBorder="1" applyProtection="1"/>
    <xf numFmtId="0" fontId="9" fillId="0" borderId="9" xfId="0" applyFont="1" applyBorder="1" applyProtection="1"/>
    <xf numFmtId="0" fontId="7" fillId="0" borderId="30" xfId="0" applyFont="1" applyBorder="1" applyAlignment="1" applyProtection="1">
      <alignment horizontal="left" vertical="top"/>
    </xf>
    <xf numFmtId="0" fontId="7" fillId="0" borderId="13" xfId="0" applyFont="1" applyBorder="1" applyProtection="1"/>
    <xf numFmtId="0" fontId="18" fillId="0" borderId="34" xfId="0" applyFont="1" applyBorder="1" applyAlignment="1" applyProtection="1">
      <alignment vertical="center"/>
    </xf>
    <xf numFmtId="0" fontId="7" fillId="0" borderId="35" xfId="0" applyFont="1" applyBorder="1" applyAlignment="1" applyProtection="1">
      <alignment vertical="center"/>
    </xf>
    <xf numFmtId="0" fontId="18" fillId="0" borderId="14" xfId="0" applyFont="1" applyBorder="1" applyAlignment="1" applyProtection="1">
      <alignment vertical="center"/>
    </xf>
    <xf numFmtId="0" fontId="7" fillId="0" borderId="15" xfId="0" applyFont="1" applyBorder="1" applyAlignment="1" applyProtection="1">
      <alignment vertical="center"/>
    </xf>
    <xf numFmtId="0" fontId="18" fillId="0" borderId="14" xfId="0" applyFont="1" applyFill="1" applyBorder="1" applyAlignment="1" applyProtection="1">
      <alignment vertical="center"/>
    </xf>
    <xf numFmtId="0" fontId="33" fillId="0" borderId="15" xfId="0" applyFont="1" applyFill="1" applyBorder="1" applyAlignment="1" applyProtection="1">
      <alignment vertical="center"/>
    </xf>
    <xf numFmtId="0" fontId="6" fillId="0" borderId="9" xfId="0" applyFont="1" applyBorder="1" applyProtection="1"/>
    <xf numFmtId="0" fontId="18" fillId="0" borderId="0" xfId="0" applyFont="1" applyAlignment="1" applyProtection="1">
      <alignment horizontal="center" vertical="top" wrapText="1"/>
    </xf>
    <xf numFmtId="0" fontId="18" fillId="0" borderId="19" xfId="0" applyFont="1" applyBorder="1" applyAlignment="1" applyProtection="1">
      <alignment horizontal="left" vertical="center"/>
    </xf>
    <xf numFmtId="0" fontId="18" fillId="0" borderId="26" xfId="0" applyFont="1" applyBorder="1" applyAlignment="1" applyProtection="1">
      <alignment horizontal="left" vertical="center"/>
    </xf>
    <xf numFmtId="42" fontId="18" fillId="2" borderId="12" xfId="0" applyNumberFormat="1" applyFont="1" applyFill="1" applyBorder="1" applyAlignment="1" applyProtection="1">
      <alignment horizontal="left" vertical="center"/>
    </xf>
    <xf numFmtId="164" fontId="18" fillId="2" borderId="12" xfId="0" applyNumberFormat="1" applyFont="1" applyFill="1" applyBorder="1" applyAlignment="1" applyProtection="1">
      <alignment horizontal="left" vertical="center"/>
    </xf>
    <xf numFmtId="0" fontId="7" fillId="0" borderId="0" xfId="0" applyFont="1" applyAlignment="1" applyProtection="1">
      <alignment horizontal="left" vertical="center"/>
    </xf>
    <xf numFmtId="164" fontId="2" fillId="4" borderId="21" xfId="1" applyNumberFormat="1" applyFont="1" applyFill="1" applyBorder="1" applyAlignment="1" applyProtection="1">
      <alignment horizontal="left" vertical="center" wrapText="1"/>
      <protection locked="0"/>
    </xf>
    <xf numFmtId="42" fontId="6" fillId="2" borderId="4" xfId="0" applyNumberFormat="1" applyFont="1" applyFill="1" applyBorder="1" applyAlignment="1">
      <alignment vertical="center"/>
    </xf>
    <xf numFmtId="0" fontId="19" fillId="0" borderId="0" xfId="0" applyFont="1" applyFill="1" applyProtection="1"/>
    <xf numFmtId="0" fontId="21" fillId="0" borderId="0" xfId="0" applyFont="1" applyFill="1" applyAlignment="1" applyProtection="1">
      <alignment horizontal="left" vertical="center"/>
    </xf>
    <xf numFmtId="1" fontId="5" fillId="4" borderId="4" xfId="1" applyNumberFormat="1" applyFont="1" applyFill="1" applyBorder="1" applyAlignment="1" applyProtection="1">
      <alignment horizontal="center" vertical="center"/>
      <protection locked="0"/>
    </xf>
    <xf numFmtId="0" fontId="3" fillId="4" borderId="17" xfId="0" applyFont="1" applyFill="1" applyBorder="1" applyAlignment="1" applyProtection="1">
      <alignment vertical="center" wrapText="1"/>
      <protection locked="0"/>
    </xf>
    <xf numFmtId="0" fontId="18" fillId="9" borderId="46" xfId="0" applyFont="1" applyFill="1" applyBorder="1" applyAlignment="1" applyProtection="1">
      <alignment horizontal="left" vertical="center" wrapText="1" indent="1"/>
    </xf>
    <xf numFmtId="0" fontId="24" fillId="9" borderId="0" xfId="0" applyFont="1" applyFill="1" applyBorder="1" applyAlignment="1" applyProtection="1">
      <alignment vertical="center"/>
    </xf>
    <xf numFmtId="0" fontId="24" fillId="9" borderId="0" xfId="0" applyFont="1" applyFill="1" applyBorder="1" applyAlignment="1" applyProtection="1">
      <alignment vertical="center" wrapText="1"/>
    </xf>
    <xf numFmtId="164" fontId="7" fillId="2" borderId="46" xfId="1" applyNumberFormat="1" applyFont="1" applyFill="1" applyBorder="1" applyAlignment="1" applyProtection="1">
      <alignment horizontal="center" vertical="center"/>
    </xf>
    <xf numFmtId="164" fontId="7" fillId="2" borderId="49" xfId="1" applyNumberFormat="1" applyFont="1" applyFill="1" applyBorder="1" applyAlignment="1" applyProtection="1">
      <alignment horizontal="center" vertical="center"/>
    </xf>
    <xf numFmtId="164" fontId="18" fillId="2" borderId="4" xfId="1" applyNumberFormat="1" applyFont="1" applyFill="1" applyBorder="1" applyAlignment="1" applyProtection="1">
      <alignment horizontal="center" vertical="center"/>
    </xf>
    <xf numFmtId="164" fontId="7" fillId="2" borderId="48" xfId="1" applyNumberFormat="1" applyFont="1" applyFill="1" applyBorder="1" applyAlignment="1" applyProtection="1">
      <alignment horizontal="center" vertical="center"/>
    </xf>
    <xf numFmtId="0" fontId="18" fillId="9" borderId="29" xfId="0" applyFont="1" applyFill="1" applyBorder="1" applyAlignment="1" applyProtection="1">
      <alignment horizontal="right" vertical="top" wrapText="1" indent="1"/>
    </xf>
    <xf numFmtId="0" fontId="18" fillId="9" borderId="48" xfId="0" applyFont="1" applyFill="1" applyBorder="1" applyAlignment="1" applyProtection="1">
      <alignment horizontal="right" vertical="top" wrapText="1" indent="1"/>
    </xf>
    <xf numFmtId="0" fontId="18" fillId="2" borderId="5" xfId="0" applyFont="1" applyFill="1" applyBorder="1" applyAlignment="1" applyProtection="1">
      <alignment horizontal="left" vertical="center" indent="1"/>
    </xf>
    <xf numFmtId="0" fontId="18" fillId="2" borderId="7" xfId="0" applyFont="1" applyFill="1" applyBorder="1" applyAlignment="1" applyProtection="1">
      <alignment horizontal="center" vertical="center" wrapText="1"/>
    </xf>
    <xf numFmtId="0" fontId="7" fillId="9" borderId="11" xfId="0" applyFont="1" applyFill="1" applyBorder="1" applyAlignment="1" applyProtection="1">
      <alignment horizontal="right" vertical="top"/>
    </xf>
    <xf numFmtId="0" fontId="18" fillId="9" borderId="11" xfId="0" applyFont="1" applyFill="1" applyBorder="1" applyAlignment="1" applyProtection="1">
      <alignment horizontal="right" vertical="top"/>
    </xf>
    <xf numFmtId="165" fontId="7" fillId="9" borderId="0" xfId="1" applyNumberFormat="1" applyFont="1" applyFill="1" applyBorder="1" applyAlignment="1" applyProtection="1">
      <alignment horizontal="center" vertical="center"/>
    </xf>
    <xf numFmtId="0" fontId="30" fillId="2" borderId="5" xfId="0" applyFont="1" applyFill="1" applyBorder="1" applyAlignment="1">
      <alignment horizontal="left" vertical="center"/>
    </xf>
    <xf numFmtId="0" fontId="30" fillId="2" borderId="7" xfId="0" applyFont="1" applyFill="1" applyBorder="1" applyAlignment="1">
      <alignment horizontal="center" vertical="center" wrapText="1"/>
    </xf>
    <xf numFmtId="0" fontId="27" fillId="2" borderId="4" xfId="0" applyFont="1" applyFill="1" applyBorder="1" applyAlignment="1">
      <alignment horizontal="center" vertical="center" wrapText="1"/>
    </xf>
    <xf numFmtId="164" fontId="4" fillId="7" borderId="50" xfId="1" applyNumberFormat="1" applyFont="1" applyFill="1" applyBorder="1" applyAlignment="1" applyProtection="1">
      <alignment horizontal="left" vertical="center" wrapText="1"/>
    </xf>
    <xf numFmtId="0" fontId="27" fillId="6" borderId="5" xfId="0" applyFont="1" applyFill="1" applyBorder="1" applyAlignment="1">
      <alignment horizontal="left" vertical="center"/>
    </xf>
    <xf numFmtId="0" fontId="27" fillId="6" borderId="7" xfId="0" applyFont="1" applyFill="1" applyBorder="1" applyAlignment="1">
      <alignment horizontal="right" vertical="center" wrapText="1"/>
    </xf>
    <xf numFmtId="164" fontId="27" fillId="6" borderId="4" xfId="1" applyNumberFormat="1" applyFont="1" applyFill="1" applyBorder="1" applyAlignment="1" applyProtection="1">
      <alignment horizontal="left" vertical="center" wrapText="1"/>
    </xf>
    <xf numFmtId="0" fontId="4" fillId="7" borderId="1" xfId="0" applyFont="1" applyFill="1" applyBorder="1" applyAlignment="1" applyProtection="1">
      <alignment horizontal="left" vertical="center" wrapText="1"/>
    </xf>
    <xf numFmtId="164" fontId="4" fillId="7" borderId="21" xfId="1" applyNumberFormat="1" applyFont="1" applyFill="1" applyBorder="1" applyAlignment="1" applyProtection="1">
      <alignment horizontal="left" vertical="center" wrapText="1"/>
    </xf>
    <xf numFmtId="0" fontId="4" fillId="7" borderId="17" xfId="0" applyFont="1" applyFill="1" applyBorder="1" applyAlignment="1">
      <alignment vertical="center"/>
    </xf>
    <xf numFmtId="42" fontId="29" fillId="0" borderId="11" xfId="0" applyNumberFormat="1" applyFont="1" applyFill="1" applyBorder="1" applyAlignment="1" applyProtection="1">
      <alignment vertical="center" wrapText="1"/>
    </xf>
    <xf numFmtId="42" fontId="29" fillId="0" borderId="0" xfId="0" applyNumberFormat="1" applyFont="1" applyFill="1" applyBorder="1" applyAlignment="1" applyProtection="1">
      <alignment vertical="center" wrapText="1"/>
    </xf>
    <xf numFmtId="42" fontId="11" fillId="2" borderId="4" xfId="1" applyNumberFormat="1" applyFont="1" applyFill="1" applyBorder="1" applyAlignment="1" applyProtection="1">
      <alignment horizontal="right" vertical="center" wrapText="1"/>
    </xf>
    <xf numFmtId="0" fontId="26" fillId="5" borderId="12" xfId="0" applyFont="1" applyFill="1" applyBorder="1" applyAlignment="1" applyProtection="1">
      <alignment horizontal="right" vertical="center" wrapText="1"/>
    </xf>
    <xf numFmtId="0" fontId="26" fillId="5" borderId="49" xfId="0" applyFont="1" applyFill="1" applyBorder="1" applyAlignment="1" applyProtection="1">
      <alignment horizontal="right" vertical="center"/>
    </xf>
    <xf numFmtId="0" fontId="38" fillId="9" borderId="0" xfId="0" applyFont="1" applyFill="1" applyProtection="1"/>
    <xf numFmtId="9" fontId="39" fillId="0" borderId="0" xfId="0" applyNumberFormat="1" applyFont="1" applyFill="1" applyProtection="1"/>
    <xf numFmtId="164" fontId="18" fillId="4" borderId="5" xfId="1" applyNumberFormat="1" applyFont="1" applyFill="1" applyBorder="1" applyAlignment="1" applyProtection="1">
      <alignment horizontal="center" vertical="center"/>
    </xf>
    <xf numFmtId="0" fontId="40" fillId="6" borderId="43" xfId="0" applyFont="1" applyFill="1" applyBorder="1" applyAlignment="1" applyProtection="1">
      <alignment horizontal="right" vertical="center"/>
    </xf>
    <xf numFmtId="37" fontId="41" fillId="6" borderId="45" xfId="1" applyNumberFormat="1" applyFont="1" applyFill="1" applyBorder="1" applyAlignment="1" applyProtection="1">
      <alignment vertical="center"/>
      <protection locked="0"/>
    </xf>
    <xf numFmtId="0" fontId="42" fillId="2" borderId="4" xfId="0" applyFont="1" applyFill="1" applyBorder="1" applyAlignment="1" applyProtection="1">
      <alignment horizontal="center" vertical="center" wrapText="1"/>
    </xf>
    <xf numFmtId="42" fontId="43" fillId="7" borderId="29" xfId="0" applyNumberFormat="1" applyFont="1" applyFill="1" applyBorder="1" applyAlignment="1" applyProtection="1">
      <alignment horizontal="left" vertical="center" wrapText="1"/>
      <protection locked="0"/>
    </xf>
    <xf numFmtId="42" fontId="43" fillId="7" borderId="49" xfId="0" applyNumberFormat="1" applyFont="1" applyFill="1" applyBorder="1" applyAlignment="1" applyProtection="1">
      <alignment horizontal="left" vertical="center" wrapText="1"/>
      <protection locked="0"/>
    </xf>
    <xf numFmtId="42" fontId="44" fillId="8" borderId="46" xfId="0" applyNumberFormat="1" applyFont="1" applyFill="1" applyBorder="1" applyAlignment="1" applyProtection="1">
      <alignment horizontal="center" vertical="center" wrapText="1"/>
      <protection locked="0"/>
    </xf>
    <xf numFmtId="42" fontId="44" fillId="8" borderId="50" xfId="0" applyNumberFormat="1" applyFont="1" applyFill="1" applyBorder="1" applyAlignment="1" applyProtection="1">
      <alignment horizontal="center" vertical="center" wrapText="1"/>
      <protection locked="0"/>
    </xf>
    <xf numFmtId="164" fontId="44" fillId="8" borderId="49" xfId="1" applyNumberFormat="1" applyFont="1" applyFill="1" applyBorder="1" applyAlignment="1" applyProtection="1">
      <alignment horizontal="left" vertical="center" wrapText="1"/>
      <protection locked="0"/>
    </xf>
    <xf numFmtId="42" fontId="44" fillId="8" borderId="49" xfId="0" applyNumberFormat="1" applyFont="1" applyFill="1" applyBorder="1" applyAlignment="1" applyProtection="1">
      <alignment horizontal="center" vertical="center" wrapText="1"/>
      <protection locked="0"/>
    </xf>
    <xf numFmtId="164" fontId="44" fillId="8" borderId="46" xfId="1" applyNumberFormat="1" applyFont="1" applyFill="1" applyBorder="1" applyAlignment="1" applyProtection="1">
      <alignment horizontal="left" vertical="center" wrapText="1"/>
      <protection locked="0"/>
    </xf>
    <xf numFmtId="0" fontId="0" fillId="9" borderId="25" xfId="0" applyFill="1" applyBorder="1" applyAlignment="1">
      <alignment horizontal="left" vertical="center"/>
    </xf>
    <xf numFmtId="0" fontId="0" fillId="9" borderId="26" xfId="0" applyFill="1" applyBorder="1" applyAlignment="1">
      <alignment horizontal="left" vertical="center"/>
    </xf>
    <xf numFmtId="0" fontId="0" fillId="9" borderId="57" xfId="0" applyFill="1" applyBorder="1" applyAlignment="1">
      <alignment horizontal="left" vertical="center"/>
    </xf>
    <xf numFmtId="0" fontId="0" fillId="9" borderId="15" xfId="0" applyFill="1" applyBorder="1" applyAlignment="1">
      <alignment horizontal="left" vertical="center"/>
    </xf>
    <xf numFmtId="0" fontId="0" fillId="0" borderId="1" xfId="0" applyFont="1" applyFill="1" applyBorder="1" applyAlignment="1" applyProtection="1">
      <alignment vertical="center"/>
    </xf>
    <xf numFmtId="42" fontId="5" fillId="4" borderId="46" xfId="1" applyNumberFormat="1" applyFont="1" applyFill="1" applyBorder="1" applyAlignment="1" applyProtection="1">
      <alignment horizontal="center" vertical="center"/>
      <protection locked="0"/>
    </xf>
    <xf numFmtId="42" fontId="5" fillId="4" borderId="49" xfId="1" applyNumberFormat="1" applyFont="1" applyFill="1" applyBorder="1" applyAlignment="1" applyProtection="1">
      <alignment horizontal="center" vertical="center"/>
      <protection locked="0"/>
    </xf>
    <xf numFmtId="42" fontId="5" fillId="4" borderId="48" xfId="1" applyNumberFormat="1" applyFont="1" applyFill="1" applyBorder="1" applyAlignment="1" applyProtection="1">
      <alignment horizontal="center" vertical="center"/>
      <protection locked="0"/>
    </xf>
    <xf numFmtId="0" fontId="2" fillId="0" borderId="33" xfId="0" applyFont="1" applyBorder="1" applyAlignment="1" applyProtection="1">
      <alignment horizontal="left" vertical="top" indent="1"/>
    </xf>
    <xf numFmtId="0" fontId="2" fillId="0" borderId="27" xfId="0" applyFont="1" applyBorder="1" applyAlignment="1" applyProtection="1">
      <alignment horizontal="left" vertical="top" indent="1"/>
    </xf>
    <xf numFmtId="0" fontId="20" fillId="9" borderId="32" xfId="0" applyFont="1" applyFill="1" applyBorder="1" applyAlignment="1" applyProtection="1">
      <alignment horizontal="center" vertical="center" wrapText="1"/>
    </xf>
    <xf numFmtId="0" fontId="20" fillId="9" borderId="37" xfId="0" applyFont="1" applyFill="1" applyBorder="1" applyAlignment="1" applyProtection="1">
      <alignment horizontal="center" vertical="center"/>
    </xf>
    <xf numFmtId="0" fontId="20" fillId="9" borderId="52" xfId="0" applyFont="1" applyFill="1" applyBorder="1" applyAlignment="1" applyProtection="1">
      <alignment horizontal="center" vertical="center"/>
    </xf>
    <xf numFmtId="0" fontId="18" fillId="2" borderId="29" xfId="0" applyFont="1" applyFill="1" applyBorder="1" applyAlignment="1" applyProtection="1">
      <alignment horizontal="left" vertical="center" wrapText="1" indent="1"/>
    </xf>
    <xf numFmtId="0" fontId="18" fillId="2" borderId="12" xfId="0" applyFont="1" applyFill="1" applyBorder="1" applyAlignment="1" applyProtection="1">
      <alignment horizontal="left" vertical="center" wrapText="1" indent="1"/>
    </xf>
    <xf numFmtId="0" fontId="18" fillId="0" borderId="5" xfId="0" applyFont="1" applyBorder="1" applyAlignment="1" applyProtection="1">
      <alignment horizontal="center" vertical="center" wrapText="1"/>
    </xf>
    <xf numFmtId="0" fontId="18" fillId="0" borderId="6" xfId="0" applyFont="1" applyBorder="1" applyAlignment="1" applyProtection="1">
      <alignment horizontal="center" vertical="center" wrapText="1"/>
    </xf>
    <xf numFmtId="0" fontId="18" fillId="0" borderId="55" xfId="0" applyFont="1" applyBorder="1" applyAlignment="1" applyProtection="1">
      <alignment horizontal="center" vertical="center" wrapText="1"/>
    </xf>
    <xf numFmtId="0" fontId="18" fillId="4" borderId="34" xfId="0" applyFont="1" applyFill="1" applyBorder="1" applyAlignment="1" applyProtection="1">
      <alignment horizontal="left" vertical="top" wrapText="1"/>
      <protection locked="0"/>
    </xf>
    <xf numFmtId="0" fontId="18" fillId="4" borderId="35" xfId="0" applyFont="1" applyFill="1" applyBorder="1" applyAlignment="1" applyProtection="1">
      <alignment horizontal="left" vertical="top" wrapText="1"/>
      <protection locked="0"/>
    </xf>
    <xf numFmtId="0" fontId="18" fillId="4" borderId="36" xfId="0" applyFont="1" applyFill="1" applyBorder="1" applyAlignment="1" applyProtection="1">
      <alignment horizontal="left" vertical="top" wrapText="1"/>
      <protection locked="0"/>
    </xf>
    <xf numFmtId="0" fontId="18" fillId="4" borderId="33" xfId="0" applyFont="1" applyFill="1" applyBorder="1" applyAlignment="1" applyProtection="1">
      <alignment horizontal="left" vertical="top" wrapText="1"/>
      <protection locked="0"/>
    </xf>
    <xf numFmtId="0" fontId="18" fillId="4" borderId="27" xfId="0" applyFont="1" applyFill="1" applyBorder="1" applyAlignment="1" applyProtection="1">
      <alignment horizontal="left" vertical="top" wrapText="1"/>
      <protection locked="0"/>
    </xf>
    <xf numFmtId="0" fontId="18" fillId="4" borderId="28" xfId="0" applyFont="1" applyFill="1" applyBorder="1" applyAlignment="1" applyProtection="1">
      <alignment horizontal="left" vertical="top" wrapText="1"/>
      <protection locked="0"/>
    </xf>
    <xf numFmtId="0" fontId="2" fillId="9" borderId="32" xfId="0" applyFont="1" applyFill="1" applyBorder="1" applyAlignment="1" applyProtection="1">
      <alignment horizontal="left" vertical="top" wrapText="1"/>
    </xf>
    <xf numFmtId="0" fontId="2" fillId="9" borderId="37" xfId="0" applyFont="1" applyFill="1" applyBorder="1" applyAlignment="1" applyProtection="1">
      <alignment horizontal="left" vertical="top" wrapText="1"/>
    </xf>
    <xf numFmtId="0" fontId="2" fillId="9" borderId="52" xfId="0" applyFont="1" applyFill="1" applyBorder="1" applyAlignment="1" applyProtection="1">
      <alignment horizontal="left" vertical="top" wrapText="1"/>
    </xf>
    <xf numFmtId="0" fontId="2" fillId="9" borderId="53" xfId="0" applyFont="1" applyFill="1" applyBorder="1" applyAlignment="1" applyProtection="1">
      <alignment horizontal="left" vertical="top" wrapText="1"/>
    </xf>
    <xf numFmtId="0" fontId="2" fillId="9" borderId="0" xfId="0" applyFont="1" applyFill="1" applyAlignment="1" applyProtection="1">
      <alignment horizontal="left" vertical="top" wrapText="1"/>
    </xf>
    <xf numFmtId="0" fontId="2" fillId="9" borderId="54" xfId="0" applyFont="1" applyFill="1" applyBorder="1" applyAlignment="1" applyProtection="1">
      <alignment horizontal="left" vertical="top" wrapText="1"/>
    </xf>
    <xf numFmtId="0" fontId="2" fillId="9" borderId="57" xfId="0" applyFont="1" applyFill="1" applyBorder="1" applyAlignment="1" applyProtection="1">
      <alignment horizontal="left" vertical="top" wrapText="1"/>
    </xf>
    <xf numFmtId="0" fontId="2" fillId="9" borderId="15" xfId="0" applyFont="1" applyFill="1" applyBorder="1" applyAlignment="1" applyProtection="1">
      <alignment horizontal="left" vertical="top" wrapText="1"/>
    </xf>
    <xf numFmtId="0" fontId="2" fillId="9" borderId="56" xfId="0" applyFont="1" applyFill="1" applyBorder="1" applyAlignment="1" applyProtection="1">
      <alignment horizontal="left" vertical="top" wrapText="1"/>
    </xf>
    <xf numFmtId="0" fontId="18" fillId="2" borderId="6" xfId="0" applyFont="1" applyFill="1" applyBorder="1" applyAlignment="1" applyProtection="1">
      <alignment horizontal="right" vertical="center" indent="1"/>
    </xf>
    <xf numFmtId="0" fontId="7" fillId="0" borderId="34" xfId="0" applyFont="1" applyBorder="1" applyAlignment="1" applyProtection="1">
      <alignment horizontal="right" vertical="center" wrapText="1" indent="1"/>
    </xf>
    <xf numFmtId="0" fontId="7" fillId="0" borderId="35" xfId="0" applyFont="1" applyBorder="1" applyAlignment="1" applyProtection="1">
      <alignment horizontal="right" vertical="center" wrapText="1" indent="1"/>
    </xf>
    <xf numFmtId="0" fontId="7" fillId="0" borderId="19" xfId="0" applyFont="1" applyBorder="1" applyAlignment="1" applyProtection="1">
      <alignment horizontal="right" vertical="center" wrapText="1" indent="1"/>
    </xf>
    <xf numFmtId="0" fontId="7" fillId="0" borderId="26" xfId="0" applyFont="1" applyBorder="1" applyAlignment="1" applyProtection="1">
      <alignment horizontal="right" vertical="center" wrapText="1" indent="1"/>
    </xf>
    <xf numFmtId="0" fontId="23" fillId="0" borderId="0" xfId="0" applyFont="1" applyAlignment="1" applyProtection="1">
      <alignment horizontal="center" vertical="center"/>
    </xf>
    <xf numFmtId="0" fontId="29" fillId="8" borderId="34" xfId="0" applyFont="1" applyFill="1" applyBorder="1" applyAlignment="1">
      <alignment horizontal="left" vertical="center" wrapText="1"/>
    </xf>
    <xf numFmtId="0" fontId="29" fillId="8" borderId="36" xfId="0" applyFont="1" applyFill="1" applyBorder="1" applyAlignment="1">
      <alignment horizontal="left" vertical="center" wrapText="1"/>
    </xf>
    <xf numFmtId="0" fontId="29" fillId="8" borderId="19" xfId="0" applyFont="1" applyFill="1" applyBorder="1" applyAlignment="1" applyProtection="1">
      <alignment horizontal="left" vertical="center" wrapText="1"/>
    </xf>
    <xf numFmtId="0" fontId="29" fillId="8" borderId="23" xfId="0" applyFont="1" applyFill="1" applyBorder="1" applyAlignment="1" applyProtection="1">
      <alignment horizontal="left" vertical="center" wrapText="1"/>
    </xf>
    <xf numFmtId="0" fontId="12" fillId="5" borderId="41" xfId="0" applyFont="1" applyFill="1" applyBorder="1" applyAlignment="1" applyProtection="1">
      <alignment horizontal="left" vertical="center" wrapText="1"/>
    </xf>
    <xf numFmtId="0" fontId="12" fillId="5" borderId="47" xfId="0" applyFont="1" applyFill="1" applyBorder="1" applyAlignment="1" applyProtection="1">
      <alignment horizontal="left" vertical="center"/>
    </xf>
    <xf numFmtId="0" fontId="12" fillId="5" borderId="42" xfId="0" applyFont="1" applyFill="1" applyBorder="1" applyAlignment="1" applyProtection="1">
      <alignment horizontal="left" vertical="center"/>
    </xf>
    <xf numFmtId="0" fontId="12" fillId="5" borderId="59" xfId="0" applyFont="1" applyFill="1" applyBorder="1" applyAlignment="1" applyProtection="1">
      <alignment horizontal="left" vertical="center" wrapText="1"/>
    </xf>
    <xf numFmtId="0" fontId="12" fillId="5" borderId="3" xfId="0" applyFont="1" applyFill="1" applyBorder="1" applyAlignment="1" applyProtection="1">
      <alignment horizontal="left" vertical="center" wrapText="1"/>
    </xf>
    <xf numFmtId="0" fontId="12" fillId="5" borderId="22" xfId="0" applyFont="1" applyFill="1" applyBorder="1" applyAlignment="1" applyProtection="1">
      <alignment horizontal="left" vertical="center" wrapText="1"/>
    </xf>
    <xf numFmtId="0" fontId="30" fillId="2" borderId="5"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 fillId="7" borderId="19" xfId="0" applyFont="1" applyFill="1" applyBorder="1" applyAlignment="1" applyProtection="1">
      <alignment horizontal="left" vertical="center" wrapText="1"/>
    </xf>
    <xf numFmtId="0" fontId="4" fillId="7" borderId="23" xfId="0" applyFont="1" applyFill="1" applyBorder="1" applyAlignment="1" applyProtection="1">
      <alignment horizontal="left" vertical="center" wrapText="1"/>
    </xf>
    <xf numFmtId="0" fontId="29" fillId="8" borderId="17" xfId="0" applyFont="1" applyFill="1" applyBorder="1" applyAlignment="1">
      <alignment horizontal="left" vertical="center" wrapText="1"/>
    </xf>
    <xf numFmtId="0" fontId="29" fillId="8" borderId="25" xfId="0" applyFont="1" applyFill="1" applyBorder="1" applyAlignment="1">
      <alignment horizontal="left" vertical="center" wrapText="1"/>
    </xf>
    <xf numFmtId="0" fontId="29" fillId="8" borderId="58" xfId="0" applyFont="1" applyFill="1" applyBorder="1" applyAlignment="1">
      <alignment horizontal="left" vertical="center" wrapText="1"/>
    </xf>
    <xf numFmtId="0" fontId="29" fillId="8" borderId="20" xfId="0" applyFont="1" applyFill="1" applyBorder="1" applyAlignment="1">
      <alignment horizontal="left" vertical="center" wrapText="1"/>
    </xf>
    <xf numFmtId="0" fontId="29" fillId="8" borderId="2" xfId="0" applyFont="1" applyFill="1" applyBorder="1" applyAlignment="1">
      <alignment horizontal="left" vertical="center" wrapText="1"/>
    </xf>
    <xf numFmtId="0" fontId="29" fillId="8" borderId="57" xfId="0" applyFont="1" applyFill="1" applyBorder="1" applyAlignment="1">
      <alignment horizontal="left" vertical="center" wrapText="1"/>
    </xf>
    <xf numFmtId="0" fontId="12" fillId="5" borderId="10" xfId="0" applyFont="1" applyFill="1" applyBorder="1" applyAlignment="1" applyProtection="1">
      <alignment horizontal="left" vertical="center" wrapText="1"/>
    </xf>
    <xf numFmtId="0" fontId="12" fillId="5" borderId="30" xfId="0" applyFont="1" applyFill="1" applyBorder="1" applyAlignment="1" applyProtection="1">
      <alignment horizontal="left" vertical="center" wrapText="1"/>
    </xf>
    <xf numFmtId="0" fontId="12" fillId="5" borderId="13" xfId="0"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7" fillId="4" borderId="5" xfId="0" applyFont="1" applyFill="1" applyBorder="1" applyAlignment="1" applyProtection="1">
      <alignment horizontal="left" vertical="top" wrapText="1"/>
      <protection locked="0"/>
    </xf>
    <xf numFmtId="0" fontId="7" fillId="4" borderId="6"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23" fillId="0" borderId="8" xfId="0" applyFont="1" applyFill="1" applyBorder="1" applyAlignment="1" applyProtection="1">
      <alignment horizontal="center" vertical="top" wrapText="1"/>
    </xf>
    <xf numFmtId="0" fontId="23" fillId="0" borderId="11" xfId="0" applyFont="1" applyFill="1" applyBorder="1" applyAlignment="1" applyProtection="1">
      <alignment horizontal="center" vertical="top"/>
    </xf>
    <xf numFmtId="0" fontId="23" fillId="0" borderId="31" xfId="0" applyFont="1" applyFill="1" applyBorder="1" applyAlignment="1" applyProtection="1">
      <alignment horizontal="center" vertical="top"/>
    </xf>
    <xf numFmtId="0" fontId="22" fillId="0" borderId="10" xfId="0" applyFont="1" applyFill="1" applyBorder="1" applyAlignment="1" applyProtection="1">
      <alignment horizontal="center" vertical="center"/>
    </xf>
    <xf numFmtId="0" fontId="22" fillId="0" borderId="30" xfId="0" applyFont="1" applyFill="1" applyBorder="1" applyAlignment="1" applyProtection="1">
      <alignment horizontal="center" vertical="center"/>
    </xf>
    <xf numFmtId="0" fontId="22" fillId="0" borderId="13" xfId="0" applyFont="1" applyFill="1" applyBorder="1" applyAlignment="1" applyProtection="1">
      <alignment horizontal="center" vertical="center"/>
    </xf>
    <xf numFmtId="0" fontId="18" fillId="0" borderId="5" xfId="0" applyFont="1" applyFill="1" applyBorder="1" applyAlignment="1" applyProtection="1">
      <alignment vertical="center" wrapText="1"/>
    </xf>
    <xf numFmtId="0" fontId="18" fillId="0" borderId="6" xfId="0" applyFont="1" applyFill="1" applyBorder="1" applyAlignment="1" applyProtection="1">
      <alignment vertical="center" wrapText="1"/>
    </xf>
    <xf numFmtId="0" fontId="18" fillId="0" borderId="7" xfId="0" applyFont="1" applyFill="1" applyBorder="1" applyAlignment="1" applyProtection="1">
      <alignment vertical="center" wrapText="1"/>
    </xf>
    <xf numFmtId="0" fontId="0" fillId="9" borderId="25" xfId="0" applyFill="1" applyBorder="1" applyAlignment="1">
      <alignment horizontal="left" vertical="center" wrapText="1"/>
    </xf>
    <xf numFmtId="0" fontId="0" fillId="9" borderId="26" xfId="0" applyFill="1" applyBorder="1" applyAlignment="1">
      <alignment horizontal="left" vertical="center" wrapText="1"/>
    </xf>
    <xf numFmtId="0" fontId="24" fillId="3" borderId="5" xfId="0" applyFont="1" applyFill="1" applyBorder="1" applyAlignment="1" applyProtection="1">
      <alignment horizontal="left" vertical="top" wrapText="1"/>
      <protection locked="0"/>
    </xf>
    <xf numFmtId="0" fontId="24" fillId="3" borderId="6" xfId="0" applyFont="1" applyFill="1" applyBorder="1" applyAlignment="1" applyProtection="1">
      <alignment horizontal="left" vertical="top" wrapText="1"/>
      <protection locked="0"/>
    </xf>
    <xf numFmtId="0" fontId="24" fillId="3" borderId="7" xfId="0" applyFont="1" applyFill="1" applyBorder="1" applyAlignment="1" applyProtection="1">
      <alignment horizontal="left" vertical="top" wrapText="1"/>
      <protection locked="0"/>
    </xf>
    <xf numFmtId="0" fontId="18" fillId="0" borderId="5" xfId="0" applyFont="1" applyBorder="1" applyAlignment="1" applyProtection="1">
      <alignment horizontal="left" vertical="top" wrapText="1"/>
    </xf>
    <xf numFmtId="0" fontId="18" fillId="0" borderId="6" xfId="0" applyFont="1" applyBorder="1" applyAlignment="1" applyProtection="1">
      <alignment horizontal="left" vertical="top" wrapText="1"/>
    </xf>
    <xf numFmtId="0" fontId="18" fillId="0" borderId="7" xfId="0" applyFont="1" applyBorder="1" applyAlignment="1" applyProtection="1">
      <alignment horizontal="left" vertical="top" wrapText="1"/>
    </xf>
    <xf numFmtId="0" fontId="18" fillId="0" borderId="34" xfId="0" applyFont="1" applyBorder="1" applyAlignment="1" applyProtection="1">
      <alignment horizontal="left" vertical="center" wrapText="1"/>
    </xf>
    <xf numFmtId="0" fontId="18" fillId="0" borderId="35" xfId="0" applyFont="1" applyBorder="1" applyAlignment="1" applyProtection="1">
      <alignment horizontal="left" vertical="center" wrapText="1"/>
    </xf>
    <xf numFmtId="0" fontId="18" fillId="0" borderId="36" xfId="0" applyFont="1" applyBorder="1" applyAlignment="1" applyProtection="1">
      <alignment horizontal="left" vertical="center" wrapText="1"/>
    </xf>
    <xf numFmtId="0" fontId="18" fillId="0" borderId="33" xfId="0" applyFont="1" applyBorder="1" applyAlignment="1" applyProtection="1">
      <alignment horizontal="left" vertical="center" wrapText="1"/>
    </xf>
    <xf numFmtId="0" fontId="18" fillId="0" borderId="27" xfId="0" applyFont="1" applyBorder="1" applyAlignment="1" applyProtection="1">
      <alignment horizontal="left" vertical="center" wrapText="1"/>
    </xf>
    <xf numFmtId="0" fontId="18" fillId="0" borderId="28" xfId="0" applyFont="1" applyBorder="1" applyAlignment="1" applyProtection="1">
      <alignment horizontal="left" vertical="center" wrapText="1"/>
    </xf>
    <xf numFmtId="0" fontId="31" fillId="4" borderId="25" xfId="0" applyFont="1" applyFill="1" applyBorder="1" applyAlignment="1" applyProtection="1">
      <alignment horizontal="left" vertical="center"/>
      <protection locked="0"/>
    </xf>
    <xf numFmtId="0" fontId="31" fillId="4" borderId="26" xfId="0" applyFont="1" applyFill="1" applyBorder="1" applyAlignment="1" applyProtection="1">
      <alignment horizontal="left" vertical="center"/>
      <protection locked="0"/>
    </xf>
    <xf numFmtId="0" fontId="31" fillId="4" borderId="23" xfId="0" applyFont="1" applyFill="1" applyBorder="1" applyAlignment="1" applyProtection="1">
      <alignment horizontal="left" vertical="center"/>
      <protection locked="0"/>
    </xf>
    <xf numFmtId="0" fontId="31" fillId="4" borderId="20" xfId="0" applyFont="1" applyFill="1" applyBorder="1" applyAlignment="1" applyProtection="1">
      <alignment horizontal="left" vertical="center"/>
      <protection locked="0"/>
    </xf>
    <xf numFmtId="0" fontId="31" fillId="4" borderId="27" xfId="0" applyFont="1" applyFill="1" applyBorder="1" applyAlignment="1" applyProtection="1">
      <alignment horizontal="left" vertical="center"/>
      <protection locked="0"/>
    </xf>
    <xf numFmtId="0" fontId="31" fillId="4" borderId="28" xfId="0" applyFont="1" applyFill="1" applyBorder="1" applyAlignment="1" applyProtection="1">
      <alignment horizontal="left" vertical="center"/>
      <protection locked="0"/>
    </xf>
    <xf numFmtId="0" fontId="0" fillId="9" borderId="25" xfId="0" applyFill="1" applyBorder="1" applyAlignment="1">
      <alignment horizontal="left" vertical="center"/>
    </xf>
    <xf numFmtId="0" fontId="0" fillId="9" borderId="26" xfId="0" applyFill="1" applyBorder="1" applyAlignment="1">
      <alignment horizontal="left" vertical="center"/>
    </xf>
    <xf numFmtId="0" fontId="23" fillId="0" borderId="8" xfId="0" applyFont="1" applyFill="1" applyBorder="1" applyAlignment="1" applyProtection="1">
      <alignment horizontal="center" vertical="center" wrapText="1"/>
    </xf>
    <xf numFmtId="0" fontId="23" fillId="0" borderId="11" xfId="0" applyFont="1" applyFill="1" applyBorder="1" applyAlignment="1" applyProtection="1">
      <alignment horizontal="center" vertical="center"/>
    </xf>
    <xf numFmtId="0" fontId="23" fillId="0" borderId="31" xfId="0" applyFont="1" applyFill="1" applyBorder="1" applyAlignment="1" applyProtection="1">
      <alignment horizontal="center" vertical="center"/>
    </xf>
    <xf numFmtId="0" fontId="23" fillId="0" borderId="10" xfId="0" applyFont="1" applyFill="1" applyBorder="1" applyAlignment="1" applyProtection="1">
      <alignment horizontal="center" vertical="center" wrapText="1"/>
    </xf>
    <xf numFmtId="0" fontId="23" fillId="0" borderId="30" xfId="0" applyFont="1" applyFill="1" applyBorder="1" applyAlignment="1" applyProtection="1">
      <alignment horizontal="center" vertical="center" wrapText="1"/>
    </xf>
    <xf numFmtId="0" fontId="23" fillId="0" borderId="13" xfId="0" applyFont="1" applyFill="1" applyBorder="1" applyAlignment="1" applyProtection="1">
      <alignment horizontal="center" vertical="center" wrapText="1"/>
    </xf>
    <xf numFmtId="0" fontId="0" fillId="0" borderId="0" xfId="0" applyFont="1" applyFill="1" applyBorder="1" applyAlignment="1" applyProtection="1">
      <alignment wrapText="1"/>
    </xf>
    <xf numFmtId="0" fontId="0" fillId="0" borderId="0" xfId="0" applyFont="1" applyBorder="1" applyAlignment="1" applyProtection="1">
      <alignment wrapText="1"/>
    </xf>
    <xf numFmtId="0" fontId="0" fillId="0" borderId="1" xfId="0" applyFont="1" applyBorder="1" applyAlignment="1" applyProtection="1">
      <alignment wrapText="1"/>
    </xf>
    <xf numFmtId="0" fontId="0" fillId="4" borderId="5" xfId="0" applyFont="1" applyFill="1" applyBorder="1" applyAlignment="1" applyProtection="1">
      <alignment horizontal="left" vertical="top" wrapText="1"/>
      <protection locked="0"/>
    </xf>
    <xf numFmtId="0" fontId="0" fillId="4" borderId="6" xfId="0" applyFont="1" applyFill="1" applyBorder="1" applyAlignment="1" applyProtection="1">
      <alignment horizontal="left" vertical="top" wrapText="1"/>
      <protection locked="0"/>
    </xf>
    <xf numFmtId="0" fontId="0" fillId="4" borderId="7"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31"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30"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44" fontId="6" fillId="2" borderId="60" xfId="1" applyFont="1" applyFill="1" applyBorder="1" applyAlignment="1" applyProtection="1">
      <alignment horizontal="right" vertical="center"/>
    </xf>
    <xf numFmtId="0" fontId="0" fillId="9" borderId="53" xfId="0" applyFill="1" applyBorder="1" applyAlignment="1">
      <alignment horizontal="left" vertical="center"/>
    </xf>
    <xf numFmtId="0" fontId="0" fillId="9" borderId="0" xfId="0" applyFill="1" applyBorder="1" applyAlignment="1">
      <alignment horizontal="left" vertical="center"/>
    </xf>
    <xf numFmtId="0" fontId="6" fillId="0" borderId="5" xfId="0" applyFont="1" applyFill="1" applyBorder="1" applyAlignment="1" applyProtection="1">
      <alignment vertical="center"/>
    </xf>
    <xf numFmtId="0" fontId="6" fillId="0" borderId="6" xfId="0" applyFont="1" applyFill="1" applyBorder="1" applyAlignment="1" applyProtection="1">
      <alignment vertical="center"/>
    </xf>
    <xf numFmtId="0" fontId="6" fillId="0" borderId="7" xfId="0" applyFont="1" applyFill="1" applyBorder="1" applyAlignment="1" applyProtection="1">
      <alignment vertical="center"/>
    </xf>
  </cellXfs>
  <cellStyles count="3">
    <cellStyle name="Currency" xfId="1" builtinId="4"/>
    <cellStyle name="Normal" xfId="0" builtinId="0"/>
    <cellStyle name="Percent" xfId="2" builtinId="5"/>
  </cellStyles>
  <dxfs count="4">
    <dxf>
      <font>
        <color rgb="FFFF0000"/>
      </font>
    </dxf>
    <dxf>
      <font>
        <color rgb="FFFF0000"/>
      </font>
    </dxf>
    <dxf>
      <font>
        <color rgb="FFFF0000"/>
      </font>
    </dxf>
    <dxf>
      <font>
        <color rgb="FFFF0000"/>
      </font>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114300</xdr:rowOff>
        </xdr:from>
        <xdr:to>
          <xdr:col>3</xdr:col>
          <xdr:colOff>335280</xdr:colOff>
          <xdr:row>7</xdr:row>
          <xdr:rowOff>22860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289560</xdr:rowOff>
        </xdr:from>
        <xdr:to>
          <xdr:col>3</xdr:col>
          <xdr:colOff>342900</xdr:colOff>
          <xdr:row>8</xdr:row>
          <xdr:rowOff>30480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AE3E-9C18-47CC-94AE-E13EE2D81713}">
  <sheetPr>
    <tabColor theme="5" tint="0.39997558519241921"/>
  </sheetPr>
  <dimension ref="A1:H26"/>
  <sheetViews>
    <sheetView workbookViewId="0">
      <selection activeCell="C10" sqref="C10:F10"/>
    </sheetView>
  </sheetViews>
  <sheetFormatPr defaultColWidth="9.109375" defaultRowHeight="14.4" x14ac:dyDescent="0.3"/>
  <cols>
    <col min="1" max="1" width="4" style="127" customWidth="1"/>
    <col min="2" max="2" width="49.44140625" style="127" customWidth="1"/>
    <col min="3" max="3" width="7.33203125" style="127" customWidth="1"/>
    <col min="4" max="4" width="5.33203125" style="127" customWidth="1"/>
    <col min="5" max="5" width="45.5546875" style="127" customWidth="1"/>
    <col min="6" max="6" width="24.33203125" style="149" customWidth="1"/>
    <col min="7" max="7" width="3.6640625" style="127" customWidth="1"/>
    <col min="8" max="8" width="20.5546875" style="127" customWidth="1"/>
    <col min="9" max="12" width="9.109375" style="127" customWidth="1"/>
    <col min="13" max="16384" width="9.109375" style="127"/>
  </cols>
  <sheetData>
    <row r="1" spans="1:8" ht="58.95" customHeight="1" x14ac:dyDescent="0.3">
      <c r="A1" s="228" t="s">
        <v>75</v>
      </c>
      <c r="B1" s="229"/>
      <c r="C1" s="229"/>
      <c r="D1" s="229"/>
      <c r="E1" s="229"/>
      <c r="F1" s="230"/>
    </row>
    <row r="2" spans="1:8" ht="14.4" customHeight="1" x14ac:dyDescent="0.3">
      <c r="A2" s="242" t="s">
        <v>82</v>
      </c>
      <c r="B2" s="243"/>
      <c r="C2" s="243"/>
      <c r="D2" s="243"/>
      <c r="E2" s="243"/>
      <c r="F2" s="244"/>
    </row>
    <row r="3" spans="1:8" ht="14.4" customHeight="1" x14ac:dyDescent="0.3">
      <c r="A3" s="245"/>
      <c r="B3" s="246"/>
      <c r="C3" s="246"/>
      <c r="D3" s="246"/>
      <c r="E3" s="246"/>
      <c r="F3" s="247"/>
    </row>
    <row r="4" spans="1:8" ht="14.4" customHeight="1" x14ac:dyDescent="0.3">
      <c r="A4" s="245"/>
      <c r="B4" s="246"/>
      <c r="C4" s="246"/>
      <c r="D4" s="246"/>
      <c r="E4" s="246"/>
      <c r="F4" s="247"/>
    </row>
    <row r="5" spans="1:8" ht="35.25" customHeight="1" x14ac:dyDescent="0.3">
      <c r="A5" s="248"/>
      <c r="B5" s="249"/>
      <c r="C5" s="249"/>
      <c r="D5" s="249"/>
      <c r="E5" s="249"/>
      <c r="F5" s="250"/>
    </row>
    <row r="6" spans="1:8" ht="12" customHeight="1" thickBot="1" x14ac:dyDescent="0.35">
      <c r="A6" s="128"/>
      <c r="B6" s="129"/>
      <c r="C6" s="129"/>
      <c r="D6" s="129"/>
      <c r="E6" s="129"/>
      <c r="F6" s="130"/>
    </row>
    <row r="7" spans="1:8" ht="24.6" customHeight="1" thickBot="1" x14ac:dyDescent="0.35">
      <c r="A7" s="131"/>
      <c r="B7" s="231" t="s">
        <v>53</v>
      </c>
      <c r="C7" s="207" t="s">
        <v>13</v>
      </c>
      <c r="D7" s="107"/>
      <c r="F7" s="132"/>
    </row>
    <row r="8" spans="1:8" ht="24.6" customHeight="1" thickBot="1" x14ac:dyDescent="0.35">
      <c r="A8" s="131"/>
      <c r="B8" s="232"/>
      <c r="C8" s="207" t="s">
        <v>14</v>
      </c>
      <c r="D8" s="107"/>
      <c r="F8" s="132"/>
    </row>
    <row r="9" spans="1:8" ht="16.95" customHeight="1" thickBot="1" x14ac:dyDescent="0.35">
      <c r="A9" s="131"/>
      <c r="B9" s="133"/>
      <c r="C9" s="133"/>
      <c r="D9" s="133"/>
      <c r="E9" s="133"/>
      <c r="F9" s="132"/>
    </row>
    <row r="10" spans="1:8" ht="16.95" customHeight="1" x14ac:dyDescent="0.3">
      <c r="A10" s="131"/>
      <c r="B10" s="183" t="s">
        <v>19</v>
      </c>
      <c r="C10" s="236"/>
      <c r="D10" s="237"/>
      <c r="E10" s="237"/>
      <c r="F10" s="238"/>
    </row>
    <row r="11" spans="1:8" ht="16.95" customHeight="1" thickBot="1" x14ac:dyDescent="0.35">
      <c r="A11" s="131"/>
      <c r="B11" s="184" t="s">
        <v>20</v>
      </c>
      <c r="C11" s="239"/>
      <c r="D11" s="240"/>
      <c r="E11" s="240"/>
      <c r="F11" s="241"/>
    </row>
    <row r="12" spans="1:8" ht="16.95" customHeight="1" thickBot="1" x14ac:dyDescent="0.35">
      <c r="A12" s="131"/>
      <c r="B12" s="133"/>
      <c r="C12" s="133"/>
      <c r="D12" s="133"/>
      <c r="E12" s="133"/>
      <c r="F12" s="132"/>
    </row>
    <row r="13" spans="1:8" ht="31.2" customHeight="1" thickBot="1" x14ac:dyDescent="0.35">
      <c r="A13" s="134"/>
      <c r="B13" s="135" t="s">
        <v>45</v>
      </c>
      <c r="C13" s="233" t="s">
        <v>46</v>
      </c>
      <c r="D13" s="234"/>
      <c r="E13" s="235"/>
      <c r="F13" s="136" t="s">
        <v>50</v>
      </c>
    </row>
    <row r="14" spans="1:8" s="139" customFormat="1" ht="31.2" customHeight="1" thickBot="1" x14ac:dyDescent="0.35">
      <c r="A14" s="185" t="s">
        <v>47</v>
      </c>
      <c r="B14" s="137"/>
      <c r="C14" s="137"/>
      <c r="D14" s="137"/>
      <c r="E14" s="138"/>
      <c r="F14" s="186"/>
    </row>
    <row r="15" spans="1:8" ht="10.5" customHeight="1" thickBot="1" x14ac:dyDescent="0.35">
      <c r="A15" s="134"/>
      <c r="B15" s="140"/>
      <c r="C15" s="187"/>
      <c r="D15" s="187"/>
      <c r="E15" s="188"/>
      <c r="F15" s="108"/>
    </row>
    <row r="16" spans="1:8" ht="18.600000000000001" customHeight="1" x14ac:dyDescent="0.3">
      <c r="A16" s="134"/>
      <c r="B16" s="176" t="s">
        <v>63</v>
      </c>
      <c r="C16" s="252" t="s">
        <v>72</v>
      </c>
      <c r="D16" s="253"/>
      <c r="E16" s="253"/>
      <c r="F16" s="179">
        <f>('1 - Project Info'!G26*'1 - Project Info'!G39)</f>
        <v>0</v>
      </c>
      <c r="G16" s="177" t="s">
        <v>48</v>
      </c>
      <c r="H16" s="141"/>
    </row>
    <row r="17" spans="1:8" ht="16.2" customHeight="1" x14ac:dyDescent="0.3">
      <c r="A17" s="134"/>
      <c r="B17" s="142"/>
      <c r="C17" s="254" t="s">
        <v>73</v>
      </c>
      <c r="D17" s="255"/>
      <c r="E17" s="255"/>
      <c r="F17" s="180">
        <f>('1 - Project Info'!G27*'1 - Project Info'!G39)</f>
        <v>0</v>
      </c>
      <c r="G17" s="178"/>
      <c r="H17" s="141"/>
    </row>
    <row r="18" spans="1:8" ht="16.5" customHeight="1" thickBot="1" x14ac:dyDescent="0.35">
      <c r="A18" s="134"/>
      <c r="B18" s="142"/>
      <c r="C18" s="255" t="s">
        <v>49</v>
      </c>
      <c r="D18" s="255"/>
      <c r="E18" s="255"/>
      <c r="F18" s="180">
        <f>('1 - Project Info'!G28*'1 - Project Info'!G39)</f>
        <v>0</v>
      </c>
    </row>
    <row r="19" spans="1:8" ht="25.95" customHeight="1" thickBot="1" x14ac:dyDescent="0.35">
      <c r="A19" s="143"/>
      <c r="B19" s="144"/>
      <c r="C19" s="251" t="s">
        <v>51</v>
      </c>
      <c r="D19" s="251"/>
      <c r="E19" s="251"/>
      <c r="F19" s="181">
        <f>SUM(F16:F18)</f>
        <v>0</v>
      </c>
    </row>
    <row r="20" spans="1:8" ht="16.95" customHeight="1" thickBot="1" x14ac:dyDescent="0.35">
      <c r="A20" s="134"/>
      <c r="B20" s="226" t="s">
        <v>74</v>
      </c>
      <c r="C20" s="227"/>
      <c r="D20" s="227"/>
      <c r="E20" s="227"/>
      <c r="F20" s="182">
        <f>'1 - Project Info'!G39</f>
        <v>0</v>
      </c>
    </row>
    <row r="21" spans="1:8" ht="12" customHeight="1" x14ac:dyDescent="0.3">
      <c r="A21" s="134"/>
      <c r="B21" s="140"/>
      <c r="C21" s="140"/>
      <c r="D21" s="140"/>
      <c r="E21" s="145"/>
      <c r="F21" s="189"/>
    </row>
    <row r="22" spans="1:8" ht="15.6" x14ac:dyDescent="0.3">
      <c r="A22" s="146"/>
      <c r="B22" s="147"/>
      <c r="C22" s="147"/>
      <c r="D22" s="147"/>
      <c r="E22" s="147"/>
      <c r="F22" s="148"/>
    </row>
    <row r="24" spans="1:8" hidden="1" x14ac:dyDescent="0.3">
      <c r="E24" s="127" t="s">
        <v>11</v>
      </c>
    </row>
    <row r="25" spans="1:8" hidden="1" x14ac:dyDescent="0.3">
      <c r="E25" s="127" t="s">
        <v>13</v>
      </c>
    </row>
    <row r="26" spans="1:8" hidden="1" x14ac:dyDescent="0.3">
      <c r="E26" s="127" t="s">
        <v>14</v>
      </c>
    </row>
  </sheetData>
  <sheetProtection algorithmName="SHA-512" hashValue="r31Dc1azpm5bRuatv6MzXY7zSPd9kanByhTRNsAmsVn4pGlvbmYBs3yK4pwhyORQEMoQIy99GOhhoz+Uawja7g==" saltValue="PAqV7GQe1/4gLnKhU788aw==" spinCount="100000" sheet="1" objects="1" scenarios="1" selectLockedCells="1"/>
  <mergeCells count="11">
    <mergeCell ref="B20:E20"/>
    <mergeCell ref="A1:F1"/>
    <mergeCell ref="B7:B8"/>
    <mergeCell ref="C13:E13"/>
    <mergeCell ref="C10:F10"/>
    <mergeCell ref="C11:F11"/>
    <mergeCell ref="A2:F5"/>
    <mergeCell ref="C19:E19"/>
    <mergeCell ref="C16:E16"/>
    <mergeCell ref="C17:E17"/>
    <mergeCell ref="C18:E18"/>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3</xdr:col>
                    <xdr:colOff>76200</xdr:colOff>
                    <xdr:row>5</xdr:row>
                    <xdr:rowOff>114300</xdr:rowOff>
                  </from>
                  <to>
                    <xdr:col>3</xdr:col>
                    <xdr:colOff>335280</xdr:colOff>
                    <xdr:row>7</xdr:row>
                    <xdr:rowOff>22860</xdr:rowOff>
                  </to>
                </anchor>
              </controlPr>
            </control>
          </mc:Choice>
        </mc:AlternateContent>
        <mc:AlternateContent xmlns:mc="http://schemas.openxmlformats.org/markup-compatibility/2006">
          <mc:Choice Requires="x14">
            <control shapeId="37892" r:id="rId5" name="Check Box 4">
              <controlPr defaultSize="0" autoFill="0" autoLine="0" autoPict="0">
                <anchor moveWithCells="1">
                  <from>
                    <xdr:col>3</xdr:col>
                    <xdr:colOff>76200</xdr:colOff>
                    <xdr:row>6</xdr:row>
                    <xdr:rowOff>289560</xdr:rowOff>
                  </from>
                  <to>
                    <xdr:col>3</xdr:col>
                    <xdr:colOff>342900</xdr:colOff>
                    <xdr:row>8</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fitToPage="1"/>
  </sheetPr>
  <dimension ref="A1:AE40"/>
  <sheetViews>
    <sheetView view="pageLayout" zoomScaleNormal="130" workbookViewId="0">
      <selection activeCell="I18" sqref="I18"/>
    </sheetView>
  </sheetViews>
  <sheetFormatPr defaultColWidth="9.109375" defaultRowHeight="13.8" x14ac:dyDescent="0.3"/>
  <cols>
    <col min="1" max="1" width="19.109375" style="37" customWidth="1"/>
    <col min="2" max="2" width="20.88671875" style="37" customWidth="1"/>
    <col min="3" max="3" width="15.5546875" style="37" customWidth="1"/>
    <col min="4" max="4" width="15.5546875" style="86" customWidth="1"/>
    <col min="5" max="5" width="15.5546875" style="37" customWidth="1"/>
    <col min="6" max="6" width="4" style="37" customWidth="1"/>
    <col min="7" max="7" width="18.109375" style="37" customWidth="1"/>
    <col min="8" max="8" width="32.33203125" style="37" customWidth="1"/>
    <col min="9" max="9" width="14.33203125" style="37" customWidth="1"/>
    <col min="10" max="10" width="76.44140625" style="37" bestFit="1" customWidth="1"/>
    <col min="11" max="11" width="9.109375" style="37" customWidth="1"/>
    <col min="12" max="16384" width="9.109375" style="37"/>
  </cols>
  <sheetData>
    <row r="1" spans="1:31" ht="25.2" customHeight="1" thickBot="1" x14ac:dyDescent="0.35">
      <c r="A1" s="256" t="s">
        <v>78</v>
      </c>
      <c r="B1" s="256"/>
      <c r="C1" s="256"/>
      <c r="D1" s="256"/>
      <c r="E1" s="256"/>
      <c r="F1" s="256"/>
      <c r="G1" s="256"/>
      <c r="H1" s="256"/>
      <c r="I1" s="256"/>
    </row>
    <row r="2" spans="1:31" ht="18.75" customHeight="1" thickBot="1" x14ac:dyDescent="0.35">
      <c r="A2" s="87" t="s">
        <v>19</v>
      </c>
      <c r="B2" s="261">
        <f>SUMMARY!C10</f>
        <v>0</v>
      </c>
      <c r="C2" s="262"/>
      <c r="D2" s="262"/>
      <c r="E2" s="263"/>
      <c r="F2" s="57"/>
      <c r="G2" s="190" t="s">
        <v>84</v>
      </c>
      <c r="H2" s="191"/>
      <c r="I2" s="192" t="s">
        <v>22</v>
      </c>
      <c r="J2" s="58"/>
      <c r="L2" s="39"/>
      <c r="M2" s="39"/>
      <c r="N2" s="39"/>
      <c r="O2" s="39"/>
      <c r="P2" s="39"/>
      <c r="Q2" s="39"/>
      <c r="R2" s="39"/>
      <c r="S2" s="39"/>
      <c r="T2" s="39"/>
      <c r="U2" s="39"/>
      <c r="V2" s="39"/>
      <c r="W2" s="39"/>
      <c r="X2" s="39"/>
      <c r="Y2" s="39"/>
      <c r="Z2" s="39"/>
      <c r="AA2" s="39"/>
      <c r="AB2" s="39"/>
      <c r="AC2" s="39"/>
      <c r="AD2" s="39"/>
      <c r="AE2" s="39"/>
    </row>
    <row r="3" spans="1:31" ht="18.75" customHeight="1" x14ac:dyDescent="0.3">
      <c r="A3" s="204" t="s">
        <v>20</v>
      </c>
      <c r="B3" s="264">
        <f>SUMMARY!C11</f>
        <v>0</v>
      </c>
      <c r="C3" s="265"/>
      <c r="D3" s="265"/>
      <c r="E3" s="266"/>
      <c r="F3" s="59"/>
      <c r="G3" s="269" t="s">
        <v>90</v>
      </c>
      <c r="H3" s="270"/>
      <c r="I3" s="193">
        <f>SUM('1 - Project Info'!G26:G28)</f>
        <v>0</v>
      </c>
      <c r="J3" s="60"/>
      <c r="L3" s="39"/>
      <c r="M3" s="39"/>
      <c r="N3" s="39"/>
      <c r="O3" s="39"/>
      <c r="P3" s="39"/>
      <c r="Q3" s="39"/>
      <c r="R3" s="39"/>
      <c r="S3" s="39"/>
      <c r="T3" s="39"/>
      <c r="U3" s="39"/>
      <c r="V3" s="39"/>
      <c r="W3" s="39"/>
      <c r="X3" s="39"/>
      <c r="Y3" s="39"/>
      <c r="Z3" s="39"/>
      <c r="AA3" s="39"/>
      <c r="AB3" s="39"/>
      <c r="AC3" s="39"/>
      <c r="AD3" s="39"/>
      <c r="AE3" s="39"/>
    </row>
    <row r="4" spans="1:31" s="42" customFormat="1" ht="18.75" customHeight="1" thickBot="1" x14ac:dyDescent="0.35">
      <c r="A4" s="203" t="s">
        <v>21</v>
      </c>
      <c r="B4" s="277">
        <f>'1 - Project Info'!B7</f>
        <v>0</v>
      </c>
      <c r="C4" s="278"/>
      <c r="D4" s="278"/>
      <c r="E4" s="279"/>
      <c r="F4" s="59"/>
      <c r="G4" s="199" t="s">
        <v>85</v>
      </c>
      <c r="H4" s="197"/>
      <c r="I4" s="198">
        <f>SUM('1 - Project Info'!G29:G36)</f>
        <v>0</v>
      </c>
      <c r="J4" s="60"/>
      <c r="L4" s="65"/>
      <c r="M4" s="65"/>
      <c r="N4" s="65"/>
      <c r="O4" s="65"/>
      <c r="P4" s="65"/>
      <c r="Q4" s="65"/>
      <c r="R4" s="65"/>
      <c r="S4" s="65"/>
      <c r="T4" s="65"/>
      <c r="U4" s="65"/>
      <c r="V4" s="65"/>
      <c r="W4" s="65"/>
      <c r="X4" s="65"/>
      <c r="Y4" s="65"/>
      <c r="Z4" s="65"/>
      <c r="AA4" s="65"/>
      <c r="AB4" s="65"/>
      <c r="AC4" s="65"/>
      <c r="AD4" s="65"/>
      <c r="AE4" s="65"/>
    </row>
    <row r="5" spans="1:31" s="42" customFormat="1" ht="18.75" customHeight="1" thickBot="1" x14ac:dyDescent="0.35">
      <c r="A5" s="61"/>
      <c r="B5" s="62"/>
      <c r="C5" s="62"/>
      <c r="D5" s="63"/>
      <c r="E5" s="62"/>
      <c r="F5" s="59"/>
      <c r="G5" s="194" t="s">
        <v>83</v>
      </c>
      <c r="H5" s="195"/>
      <c r="I5" s="196">
        <f>SUM(I2:I3)</f>
        <v>0</v>
      </c>
      <c r="J5" s="60"/>
      <c r="L5" s="65"/>
      <c r="M5" s="65"/>
      <c r="N5" s="65"/>
      <c r="O5" s="65"/>
      <c r="P5" s="65"/>
      <c r="Q5" s="65"/>
      <c r="R5" s="65"/>
      <c r="S5" s="65"/>
      <c r="T5" s="65"/>
      <c r="U5" s="65"/>
      <c r="V5" s="65"/>
      <c r="W5" s="65"/>
      <c r="X5" s="65"/>
      <c r="Y5" s="65"/>
      <c r="Z5" s="65"/>
      <c r="AA5" s="65"/>
      <c r="AB5" s="65"/>
      <c r="AC5" s="65"/>
      <c r="AD5" s="65"/>
      <c r="AE5" s="65"/>
    </row>
    <row r="6" spans="1:31" s="42" customFormat="1" ht="19.2" customHeight="1" thickBot="1" x14ac:dyDescent="0.35">
      <c r="A6" s="208" t="s">
        <v>76</v>
      </c>
      <c r="B6" s="209">
        <v>0</v>
      </c>
      <c r="C6" s="118"/>
      <c r="D6" s="119"/>
      <c r="E6" s="121"/>
      <c r="F6" s="59"/>
      <c r="G6" s="64"/>
      <c r="H6" s="62"/>
      <c r="I6" s="62"/>
      <c r="J6" s="60"/>
      <c r="L6" s="65"/>
      <c r="M6" s="65"/>
      <c r="N6" s="65"/>
      <c r="O6" s="65"/>
      <c r="P6" s="65"/>
      <c r="Q6" s="65"/>
      <c r="R6" s="65"/>
      <c r="S6" s="65"/>
      <c r="T6" s="65"/>
      <c r="U6" s="65"/>
      <c r="V6" s="65"/>
      <c r="W6" s="65"/>
      <c r="X6" s="65"/>
      <c r="Y6" s="65"/>
      <c r="Z6" s="65"/>
      <c r="AA6" s="65"/>
      <c r="AB6" s="65"/>
      <c r="AC6" s="65"/>
      <c r="AD6" s="65"/>
      <c r="AE6" s="65"/>
    </row>
    <row r="7" spans="1:31" s="42" customFormat="1" ht="19.2" customHeight="1" thickBot="1" x14ac:dyDescent="0.35">
      <c r="A7" s="61"/>
      <c r="B7" s="62"/>
      <c r="C7" s="62"/>
      <c r="D7" s="63"/>
      <c r="E7" s="62"/>
      <c r="F7" s="59"/>
      <c r="G7" s="103" t="s">
        <v>69</v>
      </c>
      <c r="H7" s="94"/>
      <c r="I7" s="66" t="s">
        <v>22</v>
      </c>
      <c r="J7" s="60"/>
      <c r="L7" s="65"/>
      <c r="M7" s="65"/>
      <c r="N7" s="65"/>
      <c r="O7" s="65"/>
      <c r="P7" s="65"/>
      <c r="Q7" s="65"/>
      <c r="R7" s="65"/>
      <c r="S7" s="65"/>
      <c r="T7" s="65"/>
      <c r="U7" s="65"/>
      <c r="V7" s="65"/>
      <c r="W7" s="65"/>
      <c r="X7" s="65"/>
      <c r="Y7" s="65"/>
      <c r="Z7" s="65"/>
      <c r="AA7" s="65"/>
      <c r="AB7" s="65"/>
      <c r="AC7" s="65"/>
      <c r="AD7" s="65"/>
      <c r="AE7" s="65"/>
    </row>
    <row r="8" spans="1:31" s="42" customFormat="1" ht="18.75" customHeight="1" thickBot="1" x14ac:dyDescent="0.35">
      <c r="A8" s="267" t="s">
        <v>81</v>
      </c>
      <c r="B8" s="268"/>
      <c r="C8" s="68" t="s">
        <v>22</v>
      </c>
      <c r="D8" s="210" t="s">
        <v>23</v>
      </c>
      <c r="E8" s="122" t="s">
        <v>86</v>
      </c>
      <c r="F8" s="59"/>
      <c r="G8" s="98" t="s">
        <v>67</v>
      </c>
      <c r="H8" s="75"/>
      <c r="I8" s="67">
        <f>'1 - Project Info'!G10</f>
        <v>0</v>
      </c>
      <c r="J8" s="60"/>
      <c r="L8" s="65"/>
      <c r="M8" s="65"/>
      <c r="N8" s="65"/>
      <c r="O8" s="65"/>
      <c r="P8" s="65"/>
      <c r="Q8" s="65"/>
      <c r="R8" s="65"/>
      <c r="S8" s="65"/>
      <c r="T8" s="65"/>
      <c r="U8" s="65"/>
      <c r="V8" s="65"/>
      <c r="W8" s="65"/>
      <c r="X8" s="65"/>
      <c r="Y8" s="65"/>
      <c r="Z8" s="65"/>
      <c r="AA8" s="65"/>
      <c r="AB8" s="65"/>
      <c r="AC8" s="65"/>
      <c r="AD8" s="65"/>
      <c r="AE8" s="65"/>
    </row>
    <row r="9" spans="1:31" s="42" customFormat="1" ht="18.75" customHeight="1" x14ac:dyDescent="0.3">
      <c r="A9" s="269" t="s">
        <v>70</v>
      </c>
      <c r="B9" s="270"/>
      <c r="C9" s="116">
        <f>'1 - Project Info'!G26</f>
        <v>0</v>
      </c>
      <c r="D9" s="211">
        <v>0</v>
      </c>
      <c r="E9" s="123">
        <f>D9*$B$6</f>
        <v>0</v>
      </c>
      <c r="F9" s="59"/>
      <c r="G9" s="259" t="s">
        <v>87</v>
      </c>
      <c r="H9" s="260"/>
      <c r="I9" s="215">
        <v>0</v>
      </c>
      <c r="J9" s="60"/>
      <c r="K9" s="65"/>
      <c r="L9" s="65"/>
      <c r="M9" s="65"/>
      <c r="N9" s="65"/>
      <c r="O9" s="65"/>
      <c r="P9" s="65"/>
      <c r="Q9" s="65"/>
      <c r="R9" s="65"/>
      <c r="S9" s="65"/>
      <c r="T9" s="65"/>
      <c r="U9" s="65"/>
      <c r="V9" s="65"/>
      <c r="W9" s="65"/>
      <c r="X9" s="65"/>
      <c r="Y9" s="65"/>
      <c r="Z9" s="65"/>
      <c r="AA9" s="65"/>
      <c r="AB9" s="65"/>
      <c r="AC9" s="65"/>
      <c r="AD9" s="65"/>
      <c r="AE9" s="65"/>
    </row>
    <row r="10" spans="1:31" s="42" customFormat="1" ht="18.75" customHeight="1" x14ac:dyDescent="0.3">
      <c r="A10" s="269" t="s">
        <v>71</v>
      </c>
      <c r="B10" s="270"/>
      <c r="C10" s="117">
        <f>'1 - Project Info'!G27</f>
        <v>0</v>
      </c>
      <c r="D10" s="212">
        <v>0</v>
      </c>
      <c r="E10" s="124">
        <f>D10*$B$6</f>
        <v>0</v>
      </c>
      <c r="F10" s="59"/>
      <c r="G10" s="100" t="s">
        <v>37</v>
      </c>
      <c r="H10" s="111"/>
      <c r="I10" s="23" t="e">
        <f>-((I9-I8)/I9)</f>
        <v>#DIV/0!</v>
      </c>
      <c r="J10" s="60"/>
      <c r="K10" s="65"/>
      <c r="L10" s="65"/>
      <c r="M10" s="65"/>
      <c r="N10" s="65"/>
      <c r="O10" s="65"/>
      <c r="P10" s="65"/>
      <c r="Q10" s="65"/>
      <c r="R10" s="65"/>
      <c r="S10" s="65"/>
      <c r="T10" s="65"/>
      <c r="U10" s="65"/>
      <c r="V10" s="65"/>
      <c r="W10" s="65"/>
      <c r="X10" s="65"/>
      <c r="Y10" s="65"/>
      <c r="Z10" s="65"/>
      <c r="AA10" s="65"/>
      <c r="AB10" s="65"/>
      <c r="AC10" s="65"/>
      <c r="AD10" s="65"/>
      <c r="AE10" s="65"/>
    </row>
    <row r="11" spans="1:31" s="42" customFormat="1" ht="18.75" customHeight="1" thickBot="1" x14ac:dyDescent="0.35">
      <c r="A11" s="125" t="s">
        <v>56</v>
      </c>
      <c r="B11" s="126"/>
      <c r="C11" s="117">
        <f>'1 - Project Info'!G28</f>
        <v>0</v>
      </c>
      <c r="D11" s="212">
        <v>0</v>
      </c>
      <c r="E11" s="124">
        <f>D11*$B$6</f>
        <v>0</v>
      </c>
      <c r="F11" s="59"/>
      <c r="G11" s="271" t="s">
        <v>103</v>
      </c>
      <c r="H11" s="272"/>
      <c r="I11" s="216">
        <v>0</v>
      </c>
      <c r="J11" s="60"/>
      <c r="K11" s="65"/>
      <c r="L11" s="65"/>
      <c r="M11" s="65"/>
      <c r="N11" s="65"/>
      <c r="O11" s="65"/>
      <c r="P11" s="65"/>
      <c r="Q11" s="65"/>
      <c r="R11" s="65"/>
      <c r="S11" s="65"/>
      <c r="T11" s="65"/>
      <c r="U11" s="65"/>
      <c r="V11" s="65"/>
      <c r="W11" s="65"/>
      <c r="X11" s="65"/>
      <c r="Y11" s="65"/>
      <c r="Z11" s="65"/>
      <c r="AA11" s="65"/>
      <c r="AB11" s="65"/>
      <c r="AC11" s="65"/>
      <c r="AD11" s="65"/>
      <c r="AE11" s="65"/>
    </row>
    <row r="12" spans="1:31" s="42" customFormat="1" ht="18" customHeight="1" thickBot="1" x14ac:dyDescent="0.35">
      <c r="A12" s="104" t="s">
        <v>77</v>
      </c>
      <c r="B12" s="105"/>
      <c r="C12" s="120">
        <f>SUM(C9:C11)</f>
        <v>0</v>
      </c>
      <c r="D12" s="120">
        <f>SUM(D9:D11)</f>
        <v>0</v>
      </c>
      <c r="E12" s="120">
        <f>SUM(E9:E11)</f>
        <v>0</v>
      </c>
      <c r="F12" s="59"/>
      <c r="G12" s="273" t="s">
        <v>102</v>
      </c>
      <c r="H12" s="274"/>
      <c r="I12" s="25" t="e">
        <f>-((I11-(I8))/I11)</f>
        <v>#DIV/0!</v>
      </c>
      <c r="J12" s="60"/>
      <c r="K12" s="65"/>
      <c r="L12" s="65"/>
      <c r="M12" s="65"/>
      <c r="N12" s="65"/>
      <c r="O12" s="65"/>
      <c r="P12" s="65"/>
      <c r="Q12" s="65"/>
      <c r="R12" s="65"/>
      <c r="S12" s="65"/>
      <c r="T12" s="65"/>
      <c r="U12" s="65"/>
      <c r="V12" s="65"/>
      <c r="W12" s="65"/>
      <c r="X12" s="65"/>
      <c r="Y12" s="65"/>
      <c r="Z12" s="65"/>
      <c r="AA12" s="65"/>
      <c r="AB12" s="65"/>
      <c r="AC12" s="65"/>
      <c r="AD12" s="65"/>
      <c r="AE12" s="65"/>
    </row>
    <row r="13" spans="1:31" s="39" customFormat="1" ht="17.399999999999999" customHeight="1" x14ac:dyDescent="0.3">
      <c r="A13" s="257" t="s">
        <v>54</v>
      </c>
      <c r="B13" s="258"/>
      <c r="C13" s="213">
        <v>0</v>
      </c>
      <c r="D13" s="213">
        <v>0</v>
      </c>
      <c r="E13" s="200"/>
      <c r="F13" s="62"/>
      <c r="G13" s="98" t="s">
        <v>56</v>
      </c>
      <c r="H13" s="126"/>
      <c r="I13" s="67">
        <f>'1 - Project Info'!G19</f>
        <v>0</v>
      </c>
      <c r="J13" s="62"/>
      <c r="U13" s="69"/>
      <c r="V13" s="69"/>
      <c r="W13" s="69"/>
      <c r="X13" s="69"/>
      <c r="Y13" s="69"/>
      <c r="Z13" s="69"/>
      <c r="AA13" s="69"/>
      <c r="AB13" s="69"/>
      <c r="AC13" s="69"/>
      <c r="AD13" s="69"/>
    </row>
    <row r="14" spans="1:31" s="39" customFormat="1" ht="17.399999999999999" customHeight="1" thickBot="1" x14ac:dyDescent="0.35">
      <c r="A14" s="259" t="s">
        <v>24</v>
      </c>
      <c r="B14" s="260"/>
      <c r="C14" s="23" t="e">
        <f>-((C13-(C9+C10))/C13)</f>
        <v>#DIV/0!</v>
      </c>
      <c r="D14" s="23" t="e">
        <f>-((D13-(D9+D10))/D13)</f>
        <v>#DIV/0!</v>
      </c>
      <c r="E14" s="201"/>
      <c r="F14" s="62"/>
      <c r="G14" s="99" t="s">
        <v>68</v>
      </c>
      <c r="H14" s="95"/>
      <c r="I14" s="70">
        <f>'1 - Project Info'!G21</f>
        <v>0</v>
      </c>
      <c r="J14" s="62"/>
      <c r="U14" s="69"/>
      <c r="V14" s="69"/>
      <c r="W14" s="69"/>
      <c r="X14" s="69"/>
      <c r="Y14" s="69"/>
      <c r="Z14" s="69"/>
      <c r="AA14" s="69"/>
      <c r="AB14" s="69"/>
      <c r="AC14" s="69"/>
      <c r="AD14" s="69"/>
    </row>
    <row r="15" spans="1:31" ht="18.75" customHeight="1" thickBot="1" x14ac:dyDescent="0.35">
      <c r="A15" s="275" t="s">
        <v>101</v>
      </c>
      <c r="B15" s="276"/>
      <c r="C15" s="214">
        <v>0</v>
      </c>
      <c r="D15" s="214">
        <v>0</v>
      </c>
      <c r="E15" s="74"/>
      <c r="F15" s="39"/>
      <c r="G15" s="101" t="s">
        <v>38</v>
      </c>
      <c r="H15" s="96"/>
      <c r="I15" s="24">
        <f>SUM(I8:I8)+I14</f>
        <v>0</v>
      </c>
      <c r="J15" s="69"/>
    </row>
    <row r="16" spans="1:31" ht="18.75" customHeight="1" thickBot="1" x14ac:dyDescent="0.35">
      <c r="A16" s="273" t="s">
        <v>102</v>
      </c>
      <c r="B16" s="274"/>
      <c r="C16" s="25" t="e">
        <f>-((C15-(C9+C10))/C15)</f>
        <v>#DIV/0!</v>
      </c>
      <c r="D16" s="25" t="e">
        <f>-((D15-(D9+D10))/D15)</f>
        <v>#DIV/0!</v>
      </c>
      <c r="E16" s="88"/>
      <c r="F16" s="39"/>
      <c r="G16" s="102" t="s">
        <v>39</v>
      </c>
      <c r="H16" s="97"/>
      <c r="I16" s="217">
        <v>0</v>
      </c>
      <c r="J16" s="39"/>
    </row>
    <row r="17" spans="1:10" ht="18.75" customHeight="1" thickBot="1" x14ac:dyDescent="0.35">
      <c r="A17" s="72"/>
      <c r="B17" s="72"/>
      <c r="C17" s="72"/>
      <c r="D17" s="73"/>
      <c r="E17" s="89"/>
      <c r="F17" s="39"/>
      <c r="G17" s="100" t="s">
        <v>24</v>
      </c>
      <c r="H17" s="111"/>
      <c r="I17" s="23" t="e">
        <f>-((I16-I15)/I16)</f>
        <v>#DIV/0!</v>
      </c>
      <c r="J17" s="39"/>
    </row>
    <row r="18" spans="1:10" s="71" customFormat="1" ht="18.600000000000001" customHeight="1" thickBot="1" x14ac:dyDescent="0.35">
      <c r="A18" s="106" t="s">
        <v>41</v>
      </c>
      <c r="B18" s="112" t="s">
        <v>28</v>
      </c>
      <c r="C18" s="112" t="s">
        <v>29</v>
      </c>
      <c r="D18" s="113" t="s">
        <v>25</v>
      </c>
      <c r="E18" s="89"/>
      <c r="F18" s="39"/>
      <c r="G18" s="275" t="s">
        <v>104</v>
      </c>
      <c r="H18" s="276"/>
      <c r="I18" s="214">
        <v>0</v>
      </c>
    </row>
    <row r="19" spans="1:10" ht="18.600000000000001" customHeight="1" thickBot="1" x14ac:dyDescent="0.35">
      <c r="A19" s="78" t="str">
        <f>'1 - Leverage'!B6</f>
        <v>Click to Enter</v>
      </c>
      <c r="B19" s="79">
        <f>'1 - Leverage'!D6</f>
        <v>0</v>
      </c>
      <c r="C19" s="80" t="str">
        <f>'1 - Leverage'!A6</f>
        <v>Click to Enter</v>
      </c>
      <c r="D19" s="81" t="str">
        <f>'1 - Leverage'!E6</f>
        <v>Click to Enter</v>
      </c>
      <c r="E19" s="89"/>
      <c r="F19" s="39"/>
      <c r="G19" s="273" t="s">
        <v>102</v>
      </c>
      <c r="H19" s="274"/>
      <c r="I19" s="25" t="e">
        <f>-((I18-(I15))/I18)</f>
        <v>#DIV/0!</v>
      </c>
    </row>
    <row r="20" spans="1:10" ht="18.600000000000001" customHeight="1" x14ac:dyDescent="0.3">
      <c r="A20" s="82" t="str">
        <f>'1 - Leverage'!B7</f>
        <v>Click to Enter</v>
      </c>
      <c r="B20" s="83">
        <f>'1 - Leverage'!D7</f>
        <v>0</v>
      </c>
      <c r="C20" s="84" t="str">
        <f>'1 - Leverage'!A7</f>
        <v>Click to Enter</v>
      </c>
      <c r="D20" s="85" t="str">
        <f>'1 - Leverage'!E7</f>
        <v>Click to Enter</v>
      </c>
      <c r="E20" s="92"/>
      <c r="F20" s="39"/>
    </row>
    <row r="21" spans="1:10" ht="18.600000000000001" customHeight="1" x14ac:dyDescent="0.3">
      <c r="A21" s="82" t="str">
        <f>'1 - Leverage'!B8</f>
        <v>Click to Enter</v>
      </c>
      <c r="B21" s="83">
        <f>'1 - Leverage'!D8</f>
        <v>0</v>
      </c>
      <c r="C21" s="84" t="str">
        <f>'1 - Leverage'!A8</f>
        <v>Click to Enter</v>
      </c>
      <c r="D21" s="85" t="str">
        <f>'1 - Leverage'!E8</f>
        <v>Click to Enter</v>
      </c>
      <c r="E21" s="92"/>
      <c r="F21" s="69"/>
    </row>
    <row r="22" spans="1:10" ht="18.600000000000001" customHeight="1" x14ac:dyDescent="0.3">
      <c r="A22" s="82" t="str">
        <f>'1 - Leverage'!B9</f>
        <v>Click to Enter</v>
      </c>
      <c r="B22" s="83">
        <f>'1 - Leverage'!D9</f>
        <v>0</v>
      </c>
      <c r="C22" s="84" t="str">
        <f>'1 - Leverage'!A9</f>
        <v>Click to Enter</v>
      </c>
      <c r="D22" s="85" t="str">
        <f>'1 - Leverage'!E9</f>
        <v>Click to Enter</v>
      </c>
      <c r="E22" s="89"/>
      <c r="F22" s="39"/>
    </row>
    <row r="23" spans="1:10" ht="18.600000000000001" customHeight="1" x14ac:dyDescent="0.3">
      <c r="A23" s="82" t="str">
        <f>'1 - Leverage'!B10</f>
        <v>Click to Enter</v>
      </c>
      <c r="B23" s="83">
        <f>'1 - Leverage'!D10</f>
        <v>0</v>
      </c>
      <c r="C23" s="84" t="str">
        <f>'1 - Leverage'!A10</f>
        <v>Click to Enter</v>
      </c>
      <c r="D23" s="85" t="str">
        <f>'1 - Leverage'!E10</f>
        <v>Click to Enter</v>
      </c>
      <c r="E23" s="93"/>
      <c r="F23" s="39"/>
    </row>
    <row r="24" spans="1:10" ht="18.600000000000001" customHeight="1" x14ac:dyDescent="0.3">
      <c r="A24" s="82" t="str">
        <f>'1 - Leverage'!B11</f>
        <v>Click to Enter</v>
      </c>
      <c r="B24" s="83">
        <f>'1 - Leverage'!D11</f>
        <v>0</v>
      </c>
      <c r="C24" s="84" t="str">
        <f>'1 - Leverage'!A11</f>
        <v>Click to Enter</v>
      </c>
      <c r="D24" s="85" t="str">
        <f>'1 - Leverage'!E11</f>
        <v>Click to Enter</v>
      </c>
      <c r="E24" s="93"/>
      <c r="F24" s="39"/>
    </row>
    <row r="25" spans="1:10" ht="18.600000000000001" customHeight="1" x14ac:dyDescent="0.3">
      <c r="A25" s="82" t="str">
        <f>'1 - Leverage'!B12</f>
        <v>Click to Enter</v>
      </c>
      <c r="B25" s="83">
        <f>'1 - Leverage'!D12</f>
        <v>0</v>
      </c>
      <c r="C25" s="84" t="str">
        <f>'1 - Leverage'!A12</f>
        <v>Click to Enter</v>
      </c>
      <c r="D25" s="85" t="str">
        <f>'1 - Leverage'!E12</f>
        <v>Click to Enter</v>
      </c>
      <c r="E25" s="90"/>
      <c r="F25" s="39"/>
    </row>
    <row r="26" spans="1:10" ht="19.95" customHeight="1" x14ac:dyDescent="0.3">
      <c r="A26" s="82" t="str">
        <f>'1 - Leverage'!B13</f>
        <v>Click to Enter</v>
      </c>
      <c r="B26" s="83">
        <f>'1 - Leverage'!D13</f>
        <v>0</v>
      </c>
      <c r="C26" s="84" t="str">
        <f>'1 - Leverage'!A13</f>
        <v>Click to Enter</v>
      </c>
      <c r="D26" s="85" t="str">
        <f>'1 - Leverage'!E13</f>
        <v>Click to Enter</v>
      </c>
      <c r="E26" s="90"/>
      <c r="F26" s="39"/>
    </row>
    <row r="27" spans="1:10" ht="18.75" customHeight="1" x14ac:dyDescent="0.3">
      <c r="D27" s="37"/>
      <c r="E27" s="90"/>
      <c r="F27" s="39"/>
    </row>
    <row r="28" spans="1:10" ht="18.75" customHeight="1" x14ac:dyDescent="0.3">
      <c r="A28" s="173"/>
      <c r="B28" s="173"/>
      <c r="C28" s="173"/>
      <c r="D28" s="42"/>
      <c r="E28" s="90"/>
      <c r="F28" s="39"/>
    </row>
    <row r="29" spans="1:10" ht="18.75" customHeight="1" x14ac:dyDescent="0.3">
      <c r="D29" s="37"/>
      <c r="E29" s="90"/>
      <c r="F29" s="39"/>
    </row>
    <row r="30" spans="1:10" ht="18.75" customHeight="1" x14ac:dyDescent="0.3">
      <c r="D30" s="37"/>
      <c r="E30" s="91"/>
    </row>
    <row r="31" spans="1:10" s="71" customFormat="1" ht="18.75" customHeight="1" x14ac:dyDescent="0.3">
      <c r="A31" s="37"/>
      <c r="B31" s="37"/>
      <c r="C31" s="37"/>
      <c r="D31" s="37"/>
      <c r="E31" s="37"/>
      <c r="F31" s="37"/>
      <c r="G31" s="37"/>
      <c r="H31" s="37"/>
      <c r="I31" s="37"/>
      <c r="J31" s="76"/>
    </row>
    <row r="32" spans="1:10" ht="18.75" customHeight="1" x14ac:dyDescent="0.3">
      <c r="D32" s="37"/>
      <c r="J32" s="77"/>
    </row>
    <row r="33" spans="10:10" ht="18.75" customHeight="1" x14ac:dyDescent="0.3">
      <c r="J33" s="77"/>
    </row>
    <row r="34" spans="10:10" ht="18.75" customHeight="1" x14ac:dyDescent="0.3">
      <c r="J34" s="77"/>
    </row>
    <row r="35" spans="10:10" ht="18.75" customHeight="1" x14ac:dyDescent="0.3">
      <c r="J35" s="77"/>
    </row>
    <row r="36" spans="10:10" ht="18.75" customHeight="1" x14ac:dyDescent="0.3"/>
    <row r="37" spans="10:10" ht="18.75" customHeight="1" x14ac:dyDescent="0.3"/>
    <row r="38" spans="10:10" ht="18.75" customHeight="1" x14ac:dyDescent="0.3"/>
    <row r="39" spans="10:10" ht="18.75" customHeight="1" x14ac:dyDescent="0.3"/>
    <row r="40" spans="10:10" ht="18.75" customHeight="1" x14ac:dyDescent="0.3"/>
  </sheetData>
  <sheetProtection algorithmName="SHA-512" hashValue="SD3VXiuNh8p8GOrkRhbLNekesutsgCX668RPd/3EcOsLnBvfe2+Cn7fSYpc6lxxSm/ZUghpY0JMwHmSCxqlAOw==" saltValue="+SbGKL9GE/d5rFTpvl79RQ==" spinCount="100000" sheet="1" objects="1" scenarios="1" selectLockedCells="1"/>
  <mergeCells count="17">
    <mergeCell ref="A15:B15"/>
    <mergeCell ref="A16:B16"/>
    <mergeCell ref="G18:H18"/>
    <mergeCell ref="G19:H19"/>
    <mergeCell ref="B4:E4"/>
    <mergeCell ref="A1:I1"/>
    <mergeCell ref="A13:B13"/>
    <mergeCell ref="A14:B14"/>
    <mergeCell ref="G9:H9"/>
    <mergeCell ref="B2:E2"/>
    <mergeCell ref="B3:E3"/>
    <mergeCell ref="A8:B8"/>
    <mergeCell ref="A9:B9"/>
    <mergeCell ref="A10:B10"/>
    <mergeCell ref="G11:H11"/>
    <mergeCell ref="G12:H12"/>
    <mergeCell ref="G3:H3"/>
  </mergeCells>
  <conditionalFormatting sqref="C14:D14">
    <cfRule type="cellIs" dxfId="3" priority="7" operator="greaterThan">
      <formula>0</formula>
    </cfRule>
  </conditionalFormatting>
  <conditionalFormatting sqref="C16:D16">
    <cfRule type="cellIs" dxfId="2" priority="3" operator="greaterThan">
      <formula>0</formula>
    </cfRule>
  </conditionalFormatting>
  <conditionalFormatting sqref="I12">
    <cfRule type="cellIs" dxfId="1" priority="5" operator="greaterThan">
      <formula>0</formula>
    </cfRule>
  </conditionalFormatting>
  <conditionalFormatting sqref="I19">
    <cfRule type="cellIs" dxfId="0" priority="1" operator="greaterThan">
      <formula>0</formula>
    </cfRule>
  </conditionalFormatting>
  <dataValidations count="4">
    <dataValidation errorStyle="information" allowBlank="1" showInputMessage="1" showErrorMessage="1" promptTitle="Do Not Use with CLT Requests" prompt="The Impact Fund Historical 80th Percentile is not applicable to CLT requests. Please disregard this field for CLT proposals." sqref="C13 C15" xr:uid="{FFE4362C-205C-479C-80D8-891387C2AC7D}"/>
    <dataValidation allowBlank="1" showInputMessage="1" showErrorMessage="1" promptTitle="Do Not Use with CLT Requests" prompt="The Impact Fund Historical 80th Percentile is not applicable to CLT requests. Please disregard this field for CLT proposals." sqref="D13 D15" xr:uid="{B27361E9-A6AB-43C6-AF3B-E51E3C03727A}"/>
    <dataValidation errorStyle="information" allowBlank="1" showErrorMessage="1" promptTitle="Do Not Use with CLT Requests" prompt="The Impact Fund Historical 80th Percentile is not applicable to CLT requests. Please disregard this field for CLT proposals." sqref="I11 I18" xr:uid="{7556164E-CC39-475B-BEEA-ABDD7C0A45DC}"/>
    <dataValidation allowBlank="1" prompt="Delete committed/pending source fields that are not used. Select source fields A-D, right click delete, &quot;shift cells up&quot; option. If you need to add another source field: select A-D, right click to insert, &quot;shift cells down&quot; option." sqref="G4" xr:uid="{5AB30D21-5C7F-4C5B-A8DE-530FA0F49024}"/>
  </dataValidations>
  <printOptions horizontalCentered="1"/>
  <pageMargins left="0.25" right="0.25" top="0.25" bottom="0.25" header="0.3" footer="0.3"/>
  <pageSetup paperSize="17" scale="85"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pageSetUpPr fitToPage="1"/>
  </sheetPr>
  <dimension ref="A1:H32"/>
  <sheetViews>
    <sheetView showGridLines="0" zoomScaleNormal="100" zoomScaleSheetLayoutView="80" workbookViewId="0">
      <selection activeCell="C12" sqref="C12"/>
    </sheetView>
  </sheetViews>
  <sheetFormatPr defaultColWidth="9.109375" defaultRowHeight="13.8" x14ac:dyDescent="0.25"/>
  <cols>
    <col min="1" max="1" width="28.6640625" style="2" customWidth="1"/>
    <col min="2" max="2" width="33.6640625" style="2" customWidth="1"/>
    <col min="3" max="3" width="37" style="2" customWidth="1"/>
    <col min="4" max="4" width="22.44140625" style="2" customWidth="1"/>
    <col min="5" max="5" width="18.6640625" style="2" customWidth="1"/>
    <col min="6" max="6" width="46" style="2" customWidth="1"/>
    <col min="7" max="7" width="39.88671875" style="53" bestFit="1" customWidth="1"/>
    <col min="8" max="8" width="28.6640625" style="2" bestFit="1" customWidth="1"/>
    <col min="9" max="9" width="28.88671875" style="2" customWidth="1"/>
    <col min="10" max="14" width="9.109375" style="2" customWidth="1"/>
    <col min="15" max="16384" width="9.109375" style="2"/>
  </cols>
  <sheetData>
    <row r="1" spans="1:8" ht="18" x14ac:dyDescent="0.25">
      <c r="A1" s="284" t="s">
        <v>63</v>
      </c>
      <c r="B1" s="285"/>
      <c r="C1" s="285"/>
      <c r="D1" s="285"/>
      <c r="E1" s="285"/>
      <c r="F1" s="286"/>
    </row>
    <row r="2" spans="1:8" ht="22.5" customHeight="1" thickBot="1" x14ac:dyDescent="0.3">
      <c r="A2" s="287" t="s">
        <v>33</v>
      </c>
      <c r="B2" s="288"/>
      <c r="C2" s="288"/>
      <c r="D2" s="288"/>
      <c r="E2" s="288"/>
      <c r="F2" s="289"/>
    </row>
    <row r="3" spans="1:8" ht="111" customHeight="1" thickBot="1" x14ac:dyDescent="0.3">
      <c r="A3" s="290" t="s">
        <v>98</v>
      </c>
      <c r="B3" s="291"/>
      <c r="C3" s="291"/>
      <c r="D3" s="291"/>
      <c r="E3" s="291"/>
      <c r="F3" s="292"/>
      <c r="G3" s="54"/>
    </row>
    <row r="4" spans="1:8" ht="15" thickBot="1" x14ac:dyDescent="0.3">
      <c r="A4" s="26"/>
      <c r="B4" s="32"/>
      <c r="C4" s="32"/>
      <c r="D4" s="32"/>
      <c r="E4" s="32"/>
      <c r="F4" s="32"/>
    </row>
    <row r="5" spans="1:8" ht="61.95" customHeight="1" thickBot="1" x14ac:dyDescent="0.3">
      <c r="A5" s="34" t="s">
        <v>0</v>
      </c>
      <c r="B5" s="34" t="s">
        <v>27</v>
      </c>
      <c r="C5" s="35" t="s">
        <v>44</v>
      </c>
      <c r="D5" s="35" t="s">
        <v>42</v>
      </c>
      <c r="E5" s="35" t="s">
        <v>34</v>
      </c>
      <c r="F5" s="35" t="s">
        <v>43</v>
      </c>
      <c r="H5" s="36"/>
    </row>
    <row r="6" spans="1:8" ht="20.100000000000001" customHeight="1" x14ac:dyDescent="0.25">
      <c r="A6" s="49" t="s">
        <v>11</v>
      </c>
      <c r="B6" s="50" t="s">
        <v>11</v>
      </c>
      <c r="C6" s="48"/>
      <c r="D6" s="28">
        <v>0</v>
      </c>
      <c r="E6" s="29" t="s">
        <v>11</v>
      </c>
      <c r="F6" s="33"/>
    </row>
    <row r="7" spans="1:8" ht="20.100000000000001" customHeight="1" x14ac:dyDescent="0.25">
      <c r="A7" s="49" t="s">
        <v>11</v>
      </c>
      <c r="B7" s="50" t="s">
        <v>11</v>
      </c>
      <c r="C7" s="48"/>
      <c r="D7" s="30">
        <v>0</v>
      </c>
      <c r="E7" s="29" t="s">
        <v>11</v>
      </c>
      <c r="F7" s="33"/>
    </row>
    <row r="8" spans="1:8" ht="20.100000000000001" customHeight="1" x14ac:dyDescent="0.25">
      <c r="A8" s="49" t="s">
        <v>11</v>
      </c>
      <c r="B8" s="50" t="s">
        <v>11</v>
      </c>
      <c r="C8" s="48"/>
      <c r="D8" s="30">
        <v>0</v>
      </c>
      <c r="E8" s="29" t="s">
        <v>11</v>
      </c>
      <c r="F8" s="33"/>
    </row>
    <row r="9" spans="1:8" ht="20.100000000000001" customHeight="1" x14ac:dyDescent="0.25">
      <c r="A9" s="49" t="s">
        <v>11</v>
      </c>
      <c r="B9" s="50" t="s">
        <v>11</v>
      </c>
      <c r="C9" s="48"/>
      <c r="D9" s="30">
        <v>0</v>
      </c>
      <c r="E9" s="29" t="s">
        <v>11</v>
      </c>
      <c r="F9" s="33"/>
    </row>
    <row r="10" spans="1:8" ht="20.100000000000001" customHeight="1" x14ac:dyDescent="0.25">
      <c r="A10" s="49" t="s">
        <v>11</v>
      </c>
      <c r="B10" s="50" t="s">
        <v>11</v>
      </c>
      <c r="C10" s="48"/>
      <c r="D10" s="30">
        <v>0</v>
      </c>
      <c r="E10" s="29" t="s">
        <v>11</v>
      </c>
      <c r="F10" s="33"/>
    </row>
    <row r="11" spans="1:8" ht="20.100000000000001" customHeight="1" x14ac:dyDescent="0.25">
      <c r="A11" s="49" t="s">
        <v>11</v>
      </c>
      <c r="B11" s="50" t="s">
        <v>11</v>
      </c>
      <c r="C11" s="48"/>
      <c r="D11" s="30">
        <v>0</v>
      </c>
      <c r="E11" s="29" t="s">
        <v>11</v>
      </c>
      <c r="F11" s="33"/>
      <c r="H11" s="4"/>
    </row>
    <row r="12" spans="1:8" ht="20.100000000000001" customHeight="1" x14ac:dyDescent="0.25">
      <c r="A12" s="49" t="s">
        <v>11</v>
      </c>
      <c r="B12" s="50" t="s">
        <v>11</v>
      </c>
      <c r="C12" s="48"/>
      <c r="D12" s="31">
        <v>0</v>
      </c>
      <c r="E12" s="29" t="s">
        <v>11</v>
      </c>
      <c r="F12" s="33"/>
      <c r="H12" s="4"/>
    </row>
    <row r="13" spans="1:8" ht="20.100000000000001" customHeight="1" thickBot="1" x14ac:dyDescent="0.3">
      <c r="A13" s="49" t="s">
        <v>11</v>
      </c>
      <c r="B13" s="50" t="s">
        <v>11</v>
      </c>
      <c r="C13" s="48"/>
      <c r="D13" s="30">
        <v>0</v>
      </c>
      <c r="E13" s="29" t="s">
        <v>11</v>
      </c>
      <c r="F13" s="33"/>
      <c r="H13" s="4"/>
    </row>
    <row r="14" spans="1:8" ht="24" customHeight="1" thickBot="1" x14ac:dyDescent="0.3">
      <c r="A14" s="27"/>
      <c r="B14" s="38"/>
      <c r="C14" s="55" t="s">
        <v>16</v>
      </c>
      <c r="D14" s="202">
        <f>SUM(D6:D13)</f>
        <v>0</v>
      </c>
      <c r="E14" s="38"/>
      <c r="F14" s="38"/>
      <c r="H14" s="4"/>
    </row>
    <row r="15" spans="1:8" ht="4.5" customHeight="1" x14ac:dyDescent="0.25">
      <c r="A15" s="4"/>
      <c r="B15" s="39"/>
      <c r="C15" s="40"/>
      <c r="D15" s="41"/>
      <c r="E15" s="39"/>
      <c r="F15" s="39"/>
      <c r="H15" s="4"/>
    </row>
    <row r="16" spans="1:8" ht="8.25" hidden="1" customHeight="1" x14ac:dyDescent="0.25">
      <c r="A16" s="4"/>
      <c r="B16" s="4"/>
      <c r="C16" s="4"/>
      <c r="D16" s="4"/>
      <c r="E16" s="4"/>
      <c r="F16" s="4"/>
    </row>
    <row r="17" spans="1:6" ht="15" customHeight="1" thickBot="1" x14ac:dyDescent="0.3">
      <c r="A17" s="280" t="s">
        <v>12</v>
      </c>
      <c r="B17" s="280"/>
      <c r="C17" s="280"/>
      <c r="D17" s="280"/>
      <c r="E17" s="280"/>
      <c r="F17" s="280"/>
    </row>
    <row r="18" spans="1:6" ht="94.95" customHeight="1" thickBot="1" x14ac:dyDescent="0.3">
      <c r="A18" s="281"/>
      <c r="B18" s="282"/>
      <c r="C18" s="282"/>
      <c r="D18" s="282"/>
      <c r="E18" s="282"/>
      <c r="F18" s="283"/>
    </row>
    <row r="19" spans="1:6" x14ac:dyDescent="0.25">
      <c r="A19" s="5"/>
      <c r="B19" s="5"/>
      <c r="C19" s="5"/>
      <c r="D19" s="5"/>
      <c r="E19" s="5"/>
    </row>
    <row r="20" spans="1:6" x14ac:dyDescent="0.25">
      <c r="A20" s="5"/>
      <c r="B20" s="5"/>
      <c r="C20" s="5"/>
      <c r="D20" s="5"/>
      <c r="E20" s="5"/>
    </row>
    <row r="21" spans="1:6" x14ac:dyDescent="0.25">
      <c r="A21" s="5"/>
      <c r="B21" s="5"/>
      <c r="C21" s="5"/>
      <c r="D21" s="5"/>
      <c r="E21" s="5"/>
    </row>
    <row r="22" spans="1:6" ht="13.95" hidden="1" customHeight="1" x14ac:dyDescent="0.25">
      <c r="A22" s="2" t="s">
        <v>30</v>
      </c>
      <c r="B22" s="2" t="s">
        <v>27</v>
      </c>
      <c r="C22" s="2" t="s">
        <v>36</v>
      </c>
    </row>
    <row r="23" spans="1:6" ht="13.95" hidden="1" customHeight="1" x14ac:dyDescent="0.25">
      <c r="A23" s="3" t="s">
        <v>11</v>
      </c>
      <c r="B23" s="3" t="s">
        <v>11</v>
      </c>
      <c r="C23" s="3" t="s">
        <v>11</v>
      </c>
    </row>
    <row r="24" spans="1:6" ht="13.95" hidden="1" customHeight="1" x14ac:dyDescent="0.25">
      <c r="A24" s="3" t="s">
        <v>63</v>
      </c>
      <c r="B24" s="3" t="s">
        <v>7</v>
      </c>
      <c r="C24" s="3" t="s">
        <v>13</v>
      </c>
    </row>
    <row r="25" spans="1:6" ht="13.95" hidden="1" customHeight="1" x14ac:dyDescent="0.25">
      <c r="A25" s="3" t="s">
        <v>65</v>
      </c>
      <c r="B25" s="3" t="s">
        <v>8</v>
      </c>
      <c r="C25" s="3" t="s">
        <v>14</v>
      </c>
    </row>
    <row r="26" spans="1:6" ht="13.95" hidden="1" customHeight="1" x14ac:dyDescent="0.25">
      <c r="A26" s="3"/>
      <c r="B26" s="3" t="s">
        <v>9</v>
      </c>
    </row>
    <row r="27" spans="1:6" ht="13.95" hidden="1" customHeight="1" x14ac:dyDescent="0.25">
      <c r="A27" s="56"/>
      <c r="B27" s="3" t="s">
        <v>10</v>
      </c>
    </row>
    <row r="28" spans="1:6" ht="13.95" hidden="1" customHeight="1" x14ac:dyDescent="0.25">
      <c r="A28" s="3"/>
      <c r="B28" s="3" t="s">
        <v>3</v>
      </c>
    </row>
    <row r="29" spans="1:6" ht="13.95" hidden="1" customHeight="1" x14ac:dyDescent="0.25">
      <c r="A29" s="3"/>
      <c r="B29" s="3" t="s">
        <v>1</v>
      </c>
    </row>
    <row r="30" spans="1:6" ht="13.95" hidden="1" customHeight="1" x14ac:dyDescent="0.25">
      <c r="A30" s="3"/>
      <c r="B30" s="3" t="s">
        <v>17</v>
      </c>
    </row>
    <row r="31" spans="1:6" ht="13.95" hidden="1" customHeight="1" x14ac:dyDescent="0.25">
      <c r="A31" s="3"/>
      <c r="B31" s="3" t="s">
        <v>15</v>
      </c>
    </row>
    <row r="32" spans="1:6" ht="13.95" hidden="1" customHeight="1" x14ac:dyDescent="0.25">
      <c r="B32" s="3" t="s">
        <v>66</v>
      </c>
    </row>
  </sheetData>
  <sheetProtection algorithmName="SHA-512" hashValue="466vTlTc5Tm+ZiKbwlEyEHULsjHS+4tIZUAaTmQDaeVMsFYexRTFHuB/V5eskWcKlDBmlys1Rm+clDKRz+PvUw==" saltValue="XXpDNSoVzlxDrHZj5mdRlA==" spinCount="100000" sheet="1" objects="1" scenarios="1" selectLockedCells="1"/>
  <mergeCells count="5">
    <mergeCell ref="A17:F17"/>
    <mergeCell ref="A18:F18"/>
    <mergeCell ref="A1:F1"/>
    <mergeCell ref="A2:F2"/>
    <mergeCell ref="A3:F3"/>
  </mergeCells>
  <dataValidations count="4">
    <dataValidation type="list" allowBlank="1" showInputMessage="1" showErrorMessage="1" sqref="E6:E13" xr:uid="{00000000-0002-0000-0100-000002000000}">
      <formula1>$C$23:$C$25</formula1>
    </dataValidation>
    <dataValidation type="list" allowBlank="1" showInputMessage="1" showErrorMessage="1" sqref="A6:A13" xr:uid="{EBE9F83C-3DE8-4717-85EB-1B01F5040C60}">
      <formula1>$A$23:$A$25</formula1>
    </dataValidation>
    <dataValidation type="list" allowBlank="1" showInputMessage="1" showErrorMessage="1" sqref="B6:B13" xr:uid="{00000000-0002-0000-0100-000000000000}">
      <formula1>$B$23:$B$32</formula1>
    </dataValidation>
    <dataValidation type="whole" operator="greaterThanOrEqual" allowBlank="1" showInputMessage="1" showErrorMessage="1" error="Enter whole number only." sqref="D6:D13" xr:uid="{91074143-828B-45C2-BCA0-7D7ED674549F}">
      <formula1>0</formula1>
    </dataValidation>
  </dataValidations>
  <printOptions horizontalCentered="1" verticalCentered="1"/>
  <pageMargins left="0.25" right="0.25" top="0.25" bottom="0.25" header="0.25" footer="0.25"/>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39997558519241921"/>
    <pageSetUpPr fitToPage="1"/>
  </sheetPr>
  <dimension ref="A1:K58"/>
  <sheetViews>
    <sheetView showGridLines="0" tabSelected="1" zoomScaleNormal="100" workbookViewId="0">
      <selection activeCell="B7" sqref="B7:G7"/>
    </sheetView>
  </sheetViews>
  <sheetFormatPr defaultColWidth="9.109375" defaultRowHeight="13.8" x14ac:dyDescent="0.25"/>
  <cols>
    <col min="1" max="1" width="1.5546875" style="2" customWidth="1"/>
    <col min="2" max="2" width="4.5546875" style="2" customWidth="1"/>
    <col min="3" max="3" width="25.33203125" style="2" customWidth="1"/>
    <col min="4" max="4" width="13.88671875" style="2" customWidth="1"/>
    <col min="5" max="5" width="17.5546875" style="2" customWidth="1"/>
    <col min="6" max="6" width="30.44140625" style="2" customWidth="1"/>
    <col min="7" max="7" width="24.109375" style="2" customWidth="1"/>
    <col min="8" max="8" width="59.33203125" style="2" customWidth="1"/>
    <col min="9" max="9" width="13.44140625" style="2" customWidth="1"/>
    <col min="10" max="12" width="9.109375" style="2" customWidth="1"/>
    <col min="13" max="16384" width="9.109375" style="2"/>
  </cols>
  <sheetData>
    <row r="1" spans="1:11" ht="27" customHeight="1" x14ac:dyDescent="0.35">
      <c r="A1" s="315" t="s">
        <v>63</v>
      </c>
      <c r="B1" s="316"/>
      <c r="C1" s="316"/>
      <c r="D1" s="316"/>
      <c r="E1" s="316"/>
      <c r="F1" s="316"/>
      <c r="G1" s="317"/>
      <c r="H1" s="6"/>
      <c r="I1" s="6"/>
    </row>
    <row r="2" spans="1:11" ht="19.95" customHeight="1" thickBot="1" x14ac:dyDescent="0.3">
      <c r="A2" s="318" t="s">
        <v>5</v>
      </c>
      <c r="B2" s="319"/>
      <c r="C2" s="319"/>
      <c r="D2" s="319"/>
      <c r="E2" s="319"/>
      <c r="F2" s="319"/>
      <c r="G2" s="320"/>
    </row>
    <row r="3" spans="1:11" ht="4.2" customHeight="1" x14ac:dyDescent="0.25">
      <c r="A3" s="327" t="s">
        <v>97</v>
      </c>
      <c r="B3" s="328"/>
      <c r="C3" s="328"/>
      <c r="D3" s="328"/>
      <c r="E3" s="328"/>
      <c r="F3" s="328"/>
      <c r="G3" s="329"/>
    </row>
    <row r="4" spans="1:11" ht="0.75" customHeight="1" x14ac:dyDescent="0.25">
      <c r="A4" s="330"/>
      <c r="B4" s="331"/>
      <c r="C4" s="331"/>
      <c r="D4" s="331"/>
      <c r="E4" s="331"/>
      <c r="F4" s="331"/>
      <c r="G4" s="332"/>
    </row>
    <row r="5" spans="1:11" ht="123" customHeight="1" thickBot="1" x14ac:dyDescent="0.3">
      <c r="A5" s="333"/>
      <c r="B5" s="334"/>
      <c r="C5" s="334"/>
      <c r="D5" s="334"/>
      <c r="E5" s="334"/>
      <c r="F5" s="334"/>
      <c r="G5" s="335"/>
    </row>
    <row r="6" spans="1:11" ht="37.200000000000003" customHeight="1" thickBot="1" x14ac:dyDescent="0.35">
      <c r="A6" s="7"/>
      <c r="B6" s="321" t="s">
        <v>52</v>
      </c>
      <c r="C6" s="322"/>
      <c r="D6" s="322"/>
      <c r="E6" s="322"/>
      <c r="F6" s="322"/>
      <c r="G6" s="323"/>
      <c r="H6" s="109"/>
    </row>
    <row r="7" spans="1:11" ht="19.95" customHeight="1" thickBot="1" x14ac:dyDescent="0.35">
      <c r="A7" s="7"/>
      <c r="B7" s="324"/>
      <c r="C7" s="325"/>
      <c r="D7" s="325"/>
      <c r="E7" s="325"/>
      <c r="F7" s="325"/>
      <c r="G7" s="326"/>
      <c r="H7" s="205" t="s">
        <v>88</v>
      </c>
    </row>
    <row r="8" spans="1:11" ht="15.75" customHeight="1" x14ac:dyDescent="0.25">
      <c r="A8" s="7"/>
      <c r="B8" s="12"/>
      <c r="C8" s="17"/>
      <c r="D8" s="17"/>
      <c r="E8" s="17"/>
      <c r="F8" s="17"/>
      <c r="G8" s="43"/>
      <c r="H8" s="206"/>
      <c r="I8" s="11"/>
      <c r="J8" s="11"/>
      <c r="K8" s="11"/>
    </row>
    <row r="9" spans="1:11" ht="15" thickBot="1" x14ac:dyDescent="0.3">
      <c r="A9" s="7"/>
      <c r="B9" s="14" t="s">
        <v>55</v>
      </c>
      <c r="C9" s="8"/>
      <c r="D9" s="8"/>
      <c r="E9" s="8"/>
      <c r="F9" s="8"/>
      <c r="G9" s="222"/>
      <c r="H9" s="206"/>
      <c r="I9" s="11"/>
      <c r="J9" s="11"/>
      <c r="K9" s="8"/>
    </row>
    <row r="10" spans="1:11" ht="18" customHeight="1" x14ac:dyDescent="0.3">
      <c r="A10" s="7"/>
      <c r="B10" s="12"/>
      <c r="C10" s="218" t="s">
        <v>96</v>
      </c>
      <c r="D10" s="219"/>
      <c r="E10" s="219"/>
      <c r="F10" s="219"/>
      <c r="G10" s="223">
        <v>0</v>
      </c>
      <c r="H10" s="205" t="s">
        <v>89</v>
      </c>
      <c r="I10" s="11"/>
      <c r="J10" s="11"/>
      <c r="K10" s="11"/>
    </row>
    <row r="11" spans="1:11" ht="18" customHeight="1" x14ac:dyDescent="0.3">
      <c r="A11" s="7"/>
      <c r="B11" s="12"/>
      <c r="C11" s="313" t="s">
        <v>91</v>
      </c>
      <c r="D11" s="314"/>
      <c r="E11" s="314"/>
      <c r="F11" s="314"/>
      <c r="G11" s="224">
        <v>0</v>
      </c>
      <c r="H11" s="205"/>
      <c r="I11" s="11"/>
      <c r="J11" s="11"/>
      <c r="K11" s="11"/>
    </row>
    <row r="12" spans="1:11" ht="18" customHeight="1" x14ac:dyDescent="0.3">
      <c r="A12" s="7"/>
      <c r="B12" s="12"/>
      <c r="C12" s="218" t="s">
        <v>92</v>
      </c>
      <c r="D12" s="219"/>
      <c r="E12" s="219"/>
      <c r="F12" s="219"/>
      <c r="G12" s="224">
        <v>0</v>
      </c>
      <c r="H12" s="205"/>
      <c r="I12" s="11"/>
      <c r="J12" s="11"/>
      <c r="K12" s="11"/>
    </row>
    <row r="13" spans="1:11" ht="30" customHeight="1" x14ac:dyDescent="0.3">
      <c r="A13" s="7"/>
      <c r="B13" s="12"/>
      <c r="C13" s="293" t="s">
        <v>95</v>
      </c>
      <c r="D13" s="294"/>
      <c r="E13" s="294"/>
      <c r="F13" s="294"/>
      <c r="G13" s="224">
        <v>0</v>
      </c>
      <c r="H13" s="205"/>
      <c r="I13" s="11"/>
      <c r="J13" s="11"/>
      <c r="K13" s="11"/>
    </row>
    <row r="14" spans="1:11" ht="18" customHeight="1" x14ac:dyDescent="0.3">
      <c r="A14" s="7"/>
      <c r="B14" s="12"/>
      <c r="C14" s="220" t="s">
        <v>93</v>
      </c>
      <c r="D14" s="221"/>
      <c r="E14" s="221"/>
      <c r="F14" s="221"/>
      <c r="G14" s="224">
        <v>0</v>
      </c>
      <c r="H14" s="205"/>
      <c r="I14" s="11"/>
      <c r="J14" s="11"/>
      <c r="K14" s="11"/>
    </row>
    <row r="15" spans="1:11" ht="18" customHeight="1" thickBot="1" x14ac:dyDescent="0.35">
      <c r="A15" s="7"/>
      <c r="B15" s="12"/>
      <c r="C15" s="337" t="s">
        <v>94</v>
      </c>
      <c r="D15" s="338"/>
      <c r="E15" s="338"/>
      <c r="F15" s="338"/>
      <c r="G15" s="225">
        <v>0</v>
      </c>
      <c r="H15" s="205"/>
      <c r="I15" s="11"/>
      <c r="J15" s="11"/>
      <c r="K15" s="11"/>
    </row>
    <row r="16" spans="1:11" ht="24.75" customHeight="1" thickBot="1" x14ac:dyDescent="0.3">
      <c r="A16" s="7"/>
      <c r="B16" s="12"/>
      <c r="C16" s="339" t="s">
        <v>4</v>
      </c>
      <c r="D16" s="340"/>
      <c r="E16" s="340"/>
      <c r="F16" s="341"/>
      <c r="G16" s="336">
        <f>SUM(G10:G15)</f>
        <v>0</v>
      </c>
    </row>
    <row r="17" spans="1:11" ht="15.75" customHeight="1" thickTop="1" x14ac:dyDescent="0.25">
      <c r="A17" s="7"/>
      <c r="B17" s="8"/>
      <c r="C17" s="8"/>
      <c r="D17" s="8"/>
      <c r="E17" s="8"/>
      <c r="F17" s="8"/>
      <c r="G17" s="45"/>
    </row>
    <row r="18" spans="1:11" ht="15" customHeight="1" thickBot="1" x14ac:dyDescent="0.3">
      <c r="A18" s="7"/>
      <c r="B18" s="14" t="s">
        <v>2</v>
      </c>
      <c r="C18" s="16"/>
      <c r="D18" s="8"/>
      <c r="E18" s="8"/>
      <c r="F18" s="8"/>
      <c r="G18" s="44"/>
      <c r="H18" s="15"/>
      <c r="I18" s="11"/>
      <c r="J18" s="11"/>
      <c r="K18" s="11"/>
    </row>
    <row r="19" spans="1:11" ht="18" customHeight="1" x14ac:dyDescent="0.25">
      <c r="A19" s="7"/>
      <c r="B19" s="12"/>
      <c r="C19" s="110" t="s">
        <v>56</v>
      </c>
      <c r="D19" s="19"/>
      <c r="E19" s="19"/>
      <c r="F19" s="19"/>
      <c r="G19" s="52">
        <v>0</v>
      </c>
    </row>
    <row r="20" spans="1:11" ht="18" customHeight="1" thickBot="1" x14ac:dyDescent="0.3">
      <c r="A20" s="7"/>
      <c r="B20" s="12"/>
      <c r="C20" s="20" t="s">
        <v>57</v>
      </c>
      <c r="D20" s="19"/>
      <c r="E20" s="19"/>
      <c r="F20" s="19"/>
      <c r="G20" s="51">
        <v>0</v>
      </c>
    </row>
    <row r="21" spans="1:11" ht="25.2" customHeight="1" thickTop="1" thickBot="1" x14ac:dyDescent="0.3">
      <c r="A21" s="7"/>
      <c r="B21" s="12"/>
      <c r="C21" s="21" t="s">
        <v>6</v>
      </c>
      <c r="D21" s="22"/>
      <c r="E21" s="22"/>
      <c r="F21" s="22"/>
      <c r="G21" s="46">
        <f>SUM(G19:G20)</f>
        <v>0</v>
      </c>
    </row>
    <row r="22" spans="1:11" ht="25.2" customHeight="1" thickTop="1" thickBot="1" x14ac:dyDescent="0.3">
      <c r="A22" s="7"/>
      <c r="B22" s="12"/>
      <c r="C22" s="21" t="s">
        <v>18</v>
      </c>
      <c r="D22" s="22"/>
      <c r="E22" s="22"/>
      <c r="F22" s="22"/>
      <c r="G22" s="46">
        <f>G16+G21</f>
        <v>0</v>
      </c>
    </row>
    <row r="23" spans="1:11" ht="15.75" customHeight="1" thickTop="1" x14ac:dyDescent="0.25">
      <c r="A23" s="7"/>
      <c r="B23" s="12"/>
      <c r="C23" s="17"/>
      <c r="D23" s="17"/>
      <c r="E23" s="17"/>
      <c r="F23" s="17"/>
      <c r="G23" s="47"/>
    </row>
    <row r="24" spans="1:11" ht="20.25" customHeight="1" x14ac:dyDescent="0.3">
      <c r="A24" s="150" t="s">
        <v>79</v>
      </c>
      <c r="B24" s="151"/>
      <c r="C24" s="151"/>
      <c r="D24" s="152"/>
      <c r="E24" s="152"/>
      <c r="F24" s="152"/>
      <c r="G24" s="153"/>
    </row>
    <row r="25" spans="1:11" ht="20.25" customHeight="1" thickBot="1" x14ac:dyDescent="0.35">
      <c r="A25" s="154"/>
      <c r="B25" s="151"/>
      <c r="C25" s="155" t="s">
        <v>35</v>
      </c>
      <c r="D25" s="152"/>
      <c r="E25" s="152"/>
      <c r="F25" s="152"/>
      <c r="G25" s="156"/>
    </row>
    <row r="26" spans="1:11" ht="20.25" customHeight="1" x14ac:dyDescent="0.3">
      <c r="A26" s="154"/>
      <c r="B26" s="151"/>
      <c r="C26" s="157" t="s">
        <v>99</v>
      </c>
      <c r="D26" s="158"/>
      <c r="E26" s="158"/>
      <c r="F26" s="158"/>
      <c r="G26" s="114">
        <v>0</v>
      </c>
    </row>
    <row r="27" spans="1:11" ht="20.25" hidden="1" customHeight="1" x14ac:dyDescent="0.3">
      <c r="A27" s="154"/>
      <c r="B27" s="151"/>
      <c r="C27" s="159" t="s">
        <v>58</v>
      </c>
      <c r="D27" s="160"/>
      <c r="E27" s="160"/>
      <c r="F27" s="160"/>
      <c r="G27" s="114">
        <v>0</v>
      </c>
    </row>
    <row r="28" spans="1:11" ht="20.25" customHeight="1" x14ac:dyDescent="0.3">
      <c r="A28" s="154"/>
      <c r="B28" s="151"/>
      <c r="C28" s="161" t="s">
        <v>100</v>
      </c>
      <c r="D28" s="162"/>
      <c r="E28" s="162"/>
      <c r="F28" s="162"/>
      <c r="G28" s="114">
        <v>0</v>
      </c>
    </row>
    <row r="29" spans="1:11" ht="20.25" customHeight="1" x14ac:dyDescent="0.3">
      <c r="A29" s="154"/>
      <c r="B29" s="151"/>
      <c r="C29" s="175" t="s">
        <v>31</v>
      </c>
      <c r="D29" s="307" t="s">
        <v>32</v>
      </c>
      <c r="E29" s="308"/>
      <c r="F29" s="309"/>
      <c r="G29" s="114">
        <v>0</v>
      </c>
    </row>
    <row r="30" spans="1:11" ht="20.25" customHeight="1" x14ac:dyDescent="0.3">
      <c r="A30" s="154"/>
      <c r="B30" s="151"/>
      <c r="C30" s="175" t="s">
        <v>31</v>
      </c>
      <c r="D30" s="307" t="s">
        <v>32</v>
      </c>
      <c r="E30" s="308"/>
      <c r="F30" s="309"/>
      <c r="G30" s="114">
        <v>0</v>
      </c>
    </row>
    <row r="31" spans="1:11" ht="20.25" customHeight="1" x14ac:dyDescent="0.3">
      <c r="A31" s="154"/>
      <c r="B31" s="151"/>
      <c r="C31" s="175" t="s">
        <v>31</v>
      </c>
      <c r="D31" s="307" t="s">
        <v>32</v>
      </c>
      <c r="E31" s="308"/>
      <c r="F31" s="309"/>
      <c r="G31" s="114">
        <v>0</v>
      </c>
    </row>
    <row r="32" spans="1:11" ht="20.25" customHeight="1" x14ac:dyDescent="0.3">
      <c r="A32" s="154"/>
      <c r="B32" s="151"/>
      <c r="C32" s="175" t="s">
        <v>31</v>
      </c>
      <c r="D32" s="307" t="s">
        <v>32</v>
      </c>
      <c r="E32" s="308"/>
      <c r="F32" s="309"/>
      <c r="G32" s="114">
        <v>0</v>
      </c>
    </row>
    <row r="33" spans="1:8" ht="20.25" customHeight="1" x14ac:dyDescent="0.3">
      <c r="A33" s="154"/>
      <c r="B33" s="151"/>
      <c r="C33" s="175" t="s">
        <v>31</v>
      </c>
      <c r="D33" s="307" t="s">
        <v>32</v>
      </c>
      <c r="E33" s="308"/>
      <c r="F33" s="309"/>
      <c r="G33" s="114">
        <v>0</v>
      </c>
    </row>
    <row r="34" spans="1:8" ht="20.25" customHeight="1" x14ac:dyDescent="0.3">
      <c r="A34" s="154"/>
      <c r="B34" s="151"/>
      <c r="C34" s="175" t="s">
        <v>31</v>
      </c>
      <c r="D34" s="307" t="s">
        <v>32</v>
      </c>
      <c r="E34" s="308"/>
      <c r="F34" s="309"/>
      <c r="G34" s="114">
        <v>0</v>
      </c>
    </row>
    <row r="35" spans="1:8" ht="20.25" customHeight="1" x14ac:dyDescent="0.3">
      <c r="A35" s="154"/>
      <c r="B35" s="151"/>
      <c r="C35" s="175" t="s">
        <v>31</v>
      </c>
      <c r="D35" s="307" t="s">
        <v>32</v>
      </c>
      <c r="E35" s="308"/>
      <c r="F35" s="309"/>
      <c r="G35" s="114">
        <v>0</v>
      </c>
    </row>
    <row r="36" spans="1:8" ht="20.25" customHeight="1" thickBot="1" x14ac:dyDescent="0.35">
      <c r="A36" s="154"/>
      <c r="B36" s="151"/>
      <c r="C36" s="175" t="s">
        <v>31</v>
      </c>
      <c r="D36" s="310" t="s">
        <v>32</v>
      </c>
      <c r="E36" s="311"/>
      <c r="F36" s="312"/>
      <c r="G36" s="170">
        <v>0</v>
      </c>
    </row>
    <row r="37" spans="1:8" ht="20.25" customHeight="1" thickBot="1" x14ac:dyDescent="0.35">
      <c r="A37" s="154"/>
      <c r="B37" s="151"/>
      <c r="C37" s="298" t="s">
        <v>59</v>
      </c>
      <c r="D37" s="299"/>
      <c r="E37" s="299"/>
      <c r="F37" s="300"/>
      <c r="G37" s="171">
        <f>SUM(G26:G36)</f>
        <v>0</v>
      </c>
      <c r="H37" s="172" t="str">
        <f>IF(G37&gt;G22,"Please check figures; Contributions exceed Anticipated Rehab Costs",IF(G37&lt;G22,"There are not enough sources to cover the Anticipated Rehab Costs. Please ensure all Leverage Sources are entered in Cells D24-D31",""))</f>
        <v/>
      </c>
    </row>
    <row r="38" spans="1:8" ht="20.25" customHeight="1" thickBot="1" x14ac:dyDescent="0.35">
      <c r="A38" s="163" t="s">
        <v>60</v>
      </c>
      <c r="B38" s="151"/>
      <c r="C38" s="164"/>
      <c r="D38" s="164"/>
      <c r="E38" s="164"/>
      <c r="F38" s="164"/>
      <c r="G38" s="1"/>
    </row>
    <row r="39" spans="1:8" ht="20.25" customHeight="1" thickBot="1" x14ac:dyDescent="0.35">
      <c r="A39" s="154"/>
      <c r="B39" s="151"/>
      <c r="C39" s="301" t="s">
        <v>61</v>
      </c>
      <c r="D39" s="302"/>
      <c r="E39" s="302"/>
      <c r="F39" s="303"/>
      <c r="G39" s="174"/>
    </row>
    <row r="40" spans="1:8" ht="20.25" customHeight="1" thickBot="1" x14ac:dyDescent="0.35">
      <c r="A40" s="154"/>
      <c r="B40" s="151"/>
      <c r="C40" s="165" t="s">
        <v>62</v>
      </c>
      <c r="D40" s="166"/>
      <c r="E40" s="166"/>
      <c r="F40" s="166"/>
      <c r="G40" s="167">
        <f>G22*G39</f>
        <v>0</v>
      </c>
    </row>
    <row r="41" spans="1:8" ht="32.25" customHeight="1" thickBot="1" x14ac:dyDescent="0.35">
      <c r="A41" s="154"/>
      <c r="B41" s="151"/>
      <c r="C41" s="304" t="s">
        <v>80</v>
      </c>
      <c r="D41" s="305"/>
      <c r="E41" s="305"/>
      <c r="F41" s="306"/>
      <c r="G41" s="168">
        <f>(G26+G27+G28)*G39</f>
        <v>0</v>
      </c>
    </row>
    <row r="42" spans="1:8" ht="15.75" customHeight="1" thickBot="1" x14ac:dyDescent="0.35">
      <c r="A42" s="154"/>
      <c r="B42" s="151"/>
      <c r="C42" s="169"/>
      <c r="D42" s="169"/>
      <c r="E42" s="169"/>
      <c r="F42" s="169"/>
      <c r="G42" s="115"/>
    </row>
    <row r="43" spans="1:8" ht="100.5" customHeight="1" thickBot="1" x14ac:dyDescent="0.3">
      <c r="A43" s="295" t="s">
        <v>40</v>
      </c>
      <c r="B43" s="296"/>
      <c r="C43" s="296"/>
      <c r="D43" s="296"/>
      <c r="E43" s="296"/>
      <c r="F43" s="296"/>
      <c r="G43" s="297"/>
    </row>
    <row r="45" spans="1:8" ht="20.25" customHeight="1" x14ac:dyDescent="0.25"/>
    <row r="46" spans="1:8" x14ac:dyDescent="0.25">
      <c r="E46" s="11"/>
      <c r="F46" s="11"/>
    </row>
    <row r="47" spans="1:8" ht="14.4" x14ac:dyDescent="0.3">
      <c r="E47" s="9"/>
      <c r="F47" s="18"/>
    </row>
    <row r="48" spans="1:8" ht="14.4" hidden="1" x14ac:dyDescent="0.3">
      <c r="C48" s="9" t="s">
        <v>31</v>
      </c>
      <c r="E48" s="10"/>
      <c r="F48" s="18"/>
      <c r="G48" s="9"/>
    </row>
    <row r="49" spans="3:7" ht="14.4" hidden="1" x14ac:dyDescent="0.3">
      <c r="C49" s="9" t="s">
        <v>25</v>
      </c>
      <c r="E49" s="10"/>
      <c r="F49" s="18"/>
      <c r="G49" s="10"/>
    </row>
    <row r="50" spans="3:7" ht="14.4" hidden="1" x14ac:dyDescent="0.3">
      <c r="C50" s="9" t="s">
        <v>26</v>
      </c>
      <c r="E50" s="10"/>
      <c r="F50" s="18"/>
      <c r="G50" s="10"/>
    </row>
    <row r="51" spans="3:7" ht="14.4" hidden="1" x14ac:dyDescent="0.3">
      <c r="C51" s="9" t="s">
        <v>64</v>
      </c>
      <c r="E51" s="9"/>
      <c r="F51" s="18"/>
      <c r="G51" s="10"/>
    </row>
    <row r="52" spans="3:7" ht="14.4" x14ac:dyDescent="0.3">
      <c r="E52" s="9"/>
      <c r="F52" s="11"/>
      <c r="G52" s="10"/>
    </row>
    <row r="53" spans="3:7" ht="14.4" x14ac:dyDescent="0.3">
      <c r="C53" s="9"/>
      <c r="E53" s="10"/>
      <c r="F53" s="18"/>
      <c r="G53" s="13"/>
    </row>
    <row r="54" spans="3:7" ht="14.4" x14ac:dyDescent="0.3">
      <c r="C54" s="9"/>
      <c r="E54" s="9"/>
      <c r="F54" s="18"/>
    </row>
    <row r="55" spans="3:7" ht="14.4" x14ac:dyDescent="0.3">
      <c r="C55" s="9"/>
      <c r="E55" s="11"/>
      <c r="F55" s="18"/>
    </row>
    <row r="56" spans="3:7" ht="14.4" x14ac:dyDescent="0.3">
      <c r="C56" s="9"/>
      <c r="E56" s="11"/>
      <c r="F56" s="18"/>
    </row>
    <row r="57" spans="3:7" x14ac:dyDescent="0.25">
      <c r="E57" s="11"/>
      <c r="F57" s="18"/>
    </row>
    <row r="58" spans="3:7" x14ac:dyDescent="0.25">
      <c r="E58" s="11"/>
      <c r="F58" s="11"/>
    </row>
  </sheetData>
  <sheetProtection algorithmName="SHA-512" hashValue="eqsiq59PH49C/4FrGIKj1R3GFyBkepc1ge95pBPhChaK/vuRrda/hyG3xSCunfjYvg/8YFNNB8fvZPzCEc+PDQ==" saltValue="vHouwGPDB3mOMkamRnBnPQ==" spinCount="100000" sheet="1" objects="1" scenarios="1" selectLockedCells="1"/>
  <mergeCells count="19">
    <mergeCell ref="C11:F11"/>
    <mergeCell ref="A1:G1"/>
    <mergeCell ref="A2:G2"/>
    <mergeCell ref="B6:G6"/>
    <mergeCell ref="B7:G7"/>
    <mergeCell ref="A3:G5"/>
    <mergeCell ref="C13:F13"/>
    <mergeCell ref="A43:G43"/>
    <mergeCell ref="C37:F37"/>
    <mergeCell ref="C39:F39"/>
    <mergeCell ref="C41:F41"/>
    <mergeCell ref="D29:F29"/>
    <mergeCell ref="D30:F30"/>
    <mergeCell ref="D31:F31"/>
    <mergeCell ref="D32:F32"/>
    <mergeCell ref="D33:F33"/>
    <mergeCell ref="D34:F34"/>
    <mergeCell ref="D35:F35"/>
    <mergeCell ref="D36:F36"/>
  </mergeCells>
  <dataValidations count="8">
    <dataValidation type="whole" operator="greaterThanOrEqual" allowBlank="1" showInputMessage="1" errorTitle="Excessive Developer Fee" error="Cannot exceed 10 percent of TDC" sqref="G20" xr:uid="{00000000-0002-0000-0200-000009000000}">
      <formula1>0</formula1>
    </dataValidation>
    <dataValidation type="whole" errorStyle="warning" operator="lessThanOrEqual" allowBlank="1" showInputMessage="1" showErrorMessage="1" errorTitle="Administration Fee" error="Minnesota Housing allows an Administration Fee of $2,000/unit to be paid from Impact Fund dollars. If requesting an amount greater than $2,000/unit, provide your justification in the Owner-Occupied Rehab Activity Application." prompt="Minnesota Housing allows an Administration Fee of $2,000/unit to be paid from Impact Fund Grant dollars. If requesting an amount greater than $2,000/unit, provide your justification in the Activity Application." sqref="G28" xr:uid="{56B0D75C-8B0C-4595-98F2-3089C3DDB83B}">
      <formula1>2000</formula1>
    </dataValidation>
    <dataValidation errorStyle="warning" operator="lessThanOrEqual" allowBlank="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sqref="G26:G27" xr:uid="{EE159FEF-D364-4244-A72D-AC88DB0EF274}"/>
    <dataValidation type="list" allowBlank="1" prompt="Delete committed/pending source fields that are not used. Select source fields A-D, right click delete, &quot;shift cells up&quot; option. If you need to add another source field: select A-D, right click to insert, &quot;shift cells down&quot; option." sqref="C29:C36" xr:uid="{7367BF39-4CEA-425A-9D5C-4232A7C8C615}">
      <formula1>$C$48:$C$51</formula1>
    </dataValidation>
    <dataValidation errorStyle="warning" operator="equal" allowBlank="1" errorTitle="Check Admin Costs Worksheet" error="Number of units in this activty must not exceed the number of units on the Admin Costs Worksheet. If some units have substantially different costs, complete additional Workbooks for those units." sqref="G39" xr:uid="{F968B4A6-76D8-4AF5-A2D0-F4D8422A0B82}"/>
    <dataValidation type="whole" errorStyle="warning" operator="lessThanOrEqual" allowBlank="1" showErrorMessage="1" errorTitle="Sources do not equal Gap" error="Explain in Line 38, below." sqref="G37" xr:uid="{3D31BF16-40F8-4A9D-AE8D-3190151C8F07}">
      <formula1>G22</formula1>
    </dataValidation>
    <dataValidation type="whole" operator="greaterThanOrEqual" allowBlank="1" showInputMessage="1" showErrorMessage="1" error="Enter whole number only." sqref="G29:G36 G19 G10:G15" xr:uid="{1A2D2EB4-A72A-43FD-B3BA-908FA9A6115B}">
      <formula1>0</formula1>
    </dataValidation>
    <dataValidation type="textLength" operator="lessThanOrEqual" allowBlank="1" showInputMessage="1" showErrorMessage="1" sqref="B7:G7" xr:uid="{86292583-EAC6-4AA0-9DD3-E03A8B6F1C6C}">
      <formula1>70</formula1>
    </dataValidation>
  </dataValidations>
  <printOptions horizontalCentered="1" verticalCentered="1"/>
  <pageMargins left="0.5" right="0.5" top="0.25" bottom="0.25" header="0.25" footer="0.25"/>
  <pageSetup scale="5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I q G H U i 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i o Y 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q G H U i i K R 7 g O A A A A E Q A A A B M A H A B G b 3 J t d W x h c y 9 T Z W N 0 a W 9 u M S 5 t I K I Y A C i g F A A A A A A A A A A A A A A A A A A A A A A A A A A A A C t O T S 7 J z M 9 T C I b Q h t Y A U E s B A i 0 A F A A C A A g A I q G H U i o e J 9 O j A A A A 9 Q A A A B I A A A A A A A A A A A A A A A A A A A A A A E N v b m Z p Z y 9 Q Y W N r Y W d l L n h t b F B L A Q I t A B Q A A g A I A C K h h 1 I P y u m r p A A A A O k A A A A T A A A A A A A A A A A A A A A A A O 8 A A A B b Q 2 9 u d G V u d F 9 U e X B l c 1 0 u e G 1 s U E s B A i 0 A F A A C A A g A I q G H 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4 S k N N K / k l P g a W L i 1 w P h e I A A A A A A g A A A A A A A 2 Y A A M A A A A A Q A A A A U M l G U 3 B N 3 W s g 1 c 2 3 m J m l o w A A A A A E g A A A o A A A A B A A A A D o E Y T k k J N X / x F y 4 / l O u i 3 d U A A A A O r Z k Z u U j X S z s V w a m k k n j b 3 e l 7 Z u h t E n k 0 v K 5 O I n z E T + P b 3 B Q 7 9 j y Q X e h r 1 9 T N T D o L L b A O e E o 6 f d 4 5 9 H r X 0 m S 0 9 7 g j C / P 5 5 n 8 Z z 2 u n 1 W k a T p F A A A A L v J Q N c U B a A w Z j o X U s c L t N X Y L H h b < / D a t a M a s h u p > 
</file>

<file path=customXml/itemProps1.xml><?xml version="1.0" encoding="utf-8"?>
<ds:datastoreItem xmlns:ds="http://schemas.openxmlformats.org/officeDocument/2006/customXml" ds:itemID="{12B5A024-EECD-4B41-A6AA-702AB75A89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SUMMARY</vt:lpstr>
      <vt:lpstr>1 - Sources and Uses</vt:lpstr>
      <vt:lpstr>1 - Leverage</vt:lpstr>
      <vt:lpstr>1 - Project Info</vt:lpstr>
      <vt:lpstr>'1 - Leverage'!Print_Area</vt:lpstr>
      <vt:lpstr>'1 - Project Info'!Print_Area</vt:lpstr>
      <vt:lpstr>'1 - Sources and Uses'!Print_Area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administrator_mhfa</dc:creator>
  <cp:lastModifiedBy>Dyer, Sam (He/Him/His) (MHFA)</cp:lastModifiedBy>
  <cp:lastPrinted>2023-04-06T19:37:11Z</cp:lastPrinted>
  <dcterms:created xsi:type="dcterms:W3CDTF">2011-02-11T19:30:46Z</dcterms:created>
  <dcterms:modified xsi:type="dcterms:W3CDTF">2026-04-01T16:42:32Z</dcterms:modified>
</cp:coreProperties>
</file>