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mhfa_divisions\Homes\Programs All Other Information\Forms\Web\"/>
    </mc:Choice>
  </mc:AlternateContent>
  <xr:revisionPtr revIDLastSave="0" documentId="13_ncr:1_{4FBB26AA-45BB-4546-BAF4-0F69D2ACCB56}" xr6:coauthVersionLast="47" xr6:coauthVersionMax="47" xr10:uidLastSave="{00000000-0000-0000-0000-000000000000}"/>
  <bookViews>
    <workbookView xWindow="2590" yWindow="550" windowWidth="14400" windowHeight="7400" tabRatio="793" xr2:uid="{00000000-000D-0000-FFFF-FFFF00000000}"/>
  </bookViews>
  <sheets>
    <sheet name="General Info" sheetId="27" r:id="rId1"/>
    <sheet name="Staff Exp &amp; Training" sheetId="26" r:id="rId2"/>
    <sheet name="Leverage" sheetId="13" r:id="rId3"/>
    <sheet name="Staff Salaries" sheetId="30" r:id="rId4"/>
    <sheet name="Budget" sheetId="11" r:id="rId5"/>
    <sheet name="Vendor Relationships" sheetId="29" r:id="rId6"/>
  </sheets>
  <definedNames>
    <definedName name="Attend_Workshops">#REF!</definedName>
    <definedName name="Attend_Wrokshops">#REF!</definedName>
    <definedName name="Avg_Direct_Hourly_Rate">#REF!</definedName>
    <definedName name="Avg_Hour_Counseling">#REF!</definedName>
    <definedName name="Avg_Hours_Outreach">#REF!</definedName>
    <definedName name="Avg_Hours_Workshop">#REF!</definedName>
    <definedName name="Counseling_Service_Type">#REF!</definedName>
    <definedName name="Education_Service_Type">#REF!</definedName>
    <definedName name="Fringe_Rate">#REF!</definedName>
    <definedName name="Graduate_Workshops">#REF!</definedName>
    <definedName name="Households_Counseled">#REF!</definedName>
    <definedName name="Indirect_Rate">#REF!</definedName>
    <definedName name="Outreach">#REF!</definedName>
    <definedName name="Outreach_Service_Type">#REF!</definedName>
    <definedName name="_xlnm.Print_Area" localSheetId="4">Budget!$A$1:$G$39</definedName>
    <definedName name="_xlnm.Print_Area" localSheetId="0">'General Info'!$A$1:$I$16</definedName>
    <definedName name="_xlnm.Print_Area" localSheetId="2">Leverage!$A$1:$F$27</definedName>
    <definedName name="_xlnm.Print_Area" localSheetId="1">'Staff Exp &amp; Training'!$A$1:$I$31</definedName>
    <definedName name="_xlnm.Print_Area" localSheetId="3">'Staff Salaries'!$A$1:$I$22</definedName>
    <definedName name="_xlnm.Print_Area" localSheetId="5">'Vendor Relationships'!$A$1:$C$27</definedName>
    <definedName name="Worksho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1" l="1"/>
  <c r="B3" i="29"/>
  <c r="E17" i="30"/>
  <c r="C27" i="13"/>
  <c r="I21" i="30" l="1"/>
  <c r="E14" i="11" s="1"/>
  <c r="E8" i="30" l="1"/>
  <c r="F8" i="30" s="1"/>
  <c r="H8" i="30" s="1"/>
  <c r="C21" i="30" l="1"/>
  <c r="D21" i="30"/>
  <c r="B21" i="30"/>
  <c r="E7" i="30"/>
  <c r="F7" i="30" s="1"/>
  <c r="E9" i="30"/>
  <c r="F9" i="30" s="1"/>
  <c r="E10" i="30"/>
  <c r="F10" i="30" s="1"/>
  <c r="H10" i="30" s="1"/>
  <c r="E11" i="30"/>
  <c r="F11" i="30" s="1"/>
  <c r="H11" i="30" s="1"/>
  <c r="E12" i="30"/>
  <c r="F12" i="30" s="1"/>
  <c r="H12" i="30" s="1"/>
  <c r="E13" i="30"/>
  <c r="F13" i="30" s="1"/>
  <c r="H13" i="30" s="1"/>
  <c r="E14" i="30"/>
  <c r="F14" i="30" s="1"/>
  <c r="E15" i="30"/>
  <c r="F15" i="30" s="1"/>
  <c r="H15" i="30" s="1"/>
  <c r="E16" i="30"/>
  <c r="F16" i="30" s="1"/>
  <c r="H16" i="30" s="1"/>
  <c r="F17" i="30"/>
  <c r="H17" i="30" s="1"/>
  <c r="E18" i="30"/>
  <c r="F18" i="30" s="1"/>
  <c r="H18" i="30" s="1"/>
  <c r="E19" i="30"/>
  <c r="F19" i="30" s="1"/>
  <c r="H19" i="30" s="1"/>
  <c r="E20" i="30"/>
  <c r="F20" i="30" s="1"/>
  <c r="H20" i="30" s="1"/>
  <c r="E6" i="30"/>
  <c r="F6" i="30" s="1"/>
  <c r="H6" i="30" s="1"/>
  <c r="H14" i="30"/>
  <c r="B3" i="30"/>
  <c r="E21" i="30" l="1"/>
  <c r="H9" i="30"/>
  <c r="H7" i="30"/>
  <c r="C14" i="11" l="1"/>
  <c r="H21" i="30"/>
  <c r="F21" i="30"/>
  <c r="B14" i="11" s="1"/>
  <c r="F14" i="11" s="1"/>
  <c r="E36" i="11" l="1"/>
  <c r="B36" i="11"/>
  <c r="F36" i="11" l="1"/>
  <c r="H8" i="27" l="1"/>
  <c r="B8" i="11" l="1"/>
  <c r="E8" i="11" s="1"/>
  <c r="H14" i="27"/>
  <c r="H15" i="27"/>
  <c r="H16" i="27"/>
  <c r="H13" i="27"/>
  <c r="H11" i="27"/>
  <c r="H10" i="27"/>
  <c r="B9" i="11" l="1"/>
  <c r="B6" i="29" l="1"/>
  <c r="B7" i="29" l="1"/>
  <c r="B8" i="29"/>
  <c r="B9" i="29"/>
  <c r="B10" i="29"/>
  <c r="B11" i="29"/>
  <c r="B12" i="29"/>
  <c r="B13" i="29"/>
  <c r="B14" i="29"/>
  <c r="B15" i="29"/>
  <c r="B16" i="29"/>
  <c r="B17" i="29"/>
  <c r="B18" i="29"/>
  <c r="B19" i="29"/>
  <c r="B20" i="29"/>
  <c r="B21" i="29"/>
  <c r="B22" i="29"/>
  <c r="B23" i="29"/>
  <c r="B24" i="29"/>
  <c r="B3" i="13"/>
  <c r="B3" i="26"/>
  <c r="A22" i="29"/>
  <c r="A23" i="29"/>
  <c r="A24" i="29"/>
  <c r="A21" i="29"/>
  <c r="F17" i="11"/>
  <c r="F18" i="11"/>
  <c r="F19" i="11"/>
  <c r="F20" i="11"/>
  <c r="F21" i="11"/>
  <c r="F22" i="11"/>
  <c r="F23" i="11"/>
  <c r="F24" i="11"/>
  <c r="F25" i="11"/>
  <c r="F26" i="11"/>
  <c r="F27" i="11"/>
  <c r="F28" i="11"/>
  <c r="F29" i="11"/>
  <c r="F30" i="11"/>
  <c r="F31" i="11"/>
  <c r="F32" i="11"/>
  <c r="F33" i="11"/>
  <c r="F34" i="11"/>
  <c r="F35" i="11"/>
  <c r="B25" i="29" l="1"/>
  <c r="B10" i="11"/>
  <c r="C9" i="11" l="1"/>
  <c r="C8" i="11"/>
  <c r="B37" i="11"/>
  <c r="B38" i="11" s="1"/>
  <c r="E37" i="11" l="1"/>
  <c r="F37" i="11" l="1"/>
  <c r="E38" i="11"/>
  <c r="F38" i="11" s="1"/>
</calcChain>
</file>

<file path=xl/sharedStrings.xml><?xml version="1.0" encoding="utf-8"?>
<sst xmlns="http://schemas.openxmlformats.org/spreadsheetml/2006/main" count="211" uniqueCount="162">
  <si>
    <t>HECAT 2025-2027: General Information</t>
  </si>
  <si>
    <t xml:space="preserve">Legal name of applicant organization </t>
  </si>
  <si>
    <t>Region</t>
  </si>
  <si>
    <t>Title</t>
  </si>
  <si>
    <t>Total Request</t>
  </si>
  <si>
    <t>Group Education</t>
  </si>
  <si>
    <t>Events</t>
  </si>
  <si>
    <t>Homebuyer Education 
(Workshops/Clubs)</t>
  </si>
  <si>
    <t xml:space="preserve"> # Workshops</t>
  </si>
  <si>
    <t xml:space="preserve"> # Households completed workshop</t>
  </si>
  <si>
    <t>Advising</t>
  </si>
  <si>
    <t>1:1 Homebuyer Services - 
Financial Wellness</t>
  </si>
  <si>
    <t xml:space="preserve"> # Households counseled</t>
  </si>
  <si>
    <t>1:1 Homebuyer Services - Homebuyer Advising</t>
  </si>
  <si>
    <t xml:space="preserve"> # Households counseled </t>
  </si>
  <si>
    <t>Home Equity Conversion Mortgage (HECM) Counseling</t>
  </si>
  <si>
    <t>Foreclosure Advising</t>
  </si>
  <si>
    <t>Org.</t>
  </si>
  <si>
    <t>Yes</t>
  </si>
  <si>
    <t>Greater MN</t>
  </si>
  <si>
    <t>Governmental Entity</t>
  </si>
  <si>
    <t>No</t>
  </si>
  <si>
    <t>Program Director</t>
  </si>
  <si>
    <t>7-County Metro</t>
  </si>
  <si>
    <t>Non-profit</t>
  </si>
  <si>
    <t>Program Manager</t>
  </si>
  <si>
    <t>Statewide</t>
  </si>
  <si>
    <t>Grants Manager</t>
  </si>
  <si>
    <t>Finance Director/Manager/Accountant</t>
  </si>
  <si>
    <t>Administration Support</t>
  </si>
  <si>
    <t>HECAT 2025-2027: Staff Experience and Training</t>
  </si>
  <si>
    <t>Agency Name:</t>
  </si>
  <si>
    <t>Staff Name</t>
  </si>
  <si>
    <t>Languages Spoken</t>
  </si>
  <si>
    <t>Hire Date</t>
  </si>
  <si>
    <t xml:space="preserve">Years Experience </t>
  </si>
  <si>
    <t>Program/ 
Certification Type</t>
  </si>
  <si>
    <t>Certifying Entity</t>
  </si>
  <si>
    <r>
      <t xml:space="preserve">Original Date of Certification
</t>
    </r>
    <r>
      <rPr>
        <sz val="10"/>
        <rFont val="Calibri"/>
        <family val="2"/>
      </rPr>
      <t>(or anticipated date)</t>
    </r>
  </si>
  <si>
    <t>Certification Expiration Date</t>
  </si>
  <si>
    <t>Continuing Education Hours Past 12 months</t>
  </si>
  <si>
    <t>(mm/dd/yyyy)</t>
  </si>
  <si>
    <t>(# years)</t>
  </si>
  <si>
    <t>(Program Area)</t>
  </si>
  <si>
    <t>(Name of Entity)</t>
  </si>
  <si>
    <t>(# hours)</t>
  </si>
  <si>
    <t>Sara Example</t>
  </si>
  <si>
    <t>English, Spanish</t>
  </si>
  <si>
    <t>Homebuyer Education</t>
  </si>
  <si>
    <t>Minnesota Homeownership Center</t>
  </si>
  <si>
    <t>9./30/2023</t>
  </si>
  <si>
    <t>Homebuyer Advising</t>
  </si>
  <si>
    <t>NeighborWorks America - NCHEC</t>
  </si>
  <si>
    <t>David Sample</t>
  </si>
  <si>
    <t>English</t>
  </si>
  <si>
    <t>Anticipated/TBD</t>
  </si>
  <si>
    <t>Drop down lists - do not alter or delete</t>
  </si>
  <si>
    <t xml:space="preserve">Homebuyer Education </t>
  </si>
  <si>
    <t>MMFPA (foreclosure only)</t>
  </si>
  <si>
    <t>HECM/Reverse Mortgage</t>
  </si>
  <si>
    <t>National Council of La Raza - NHNLA</t>
  </si>
  <si>
    <t>HUD (HECM advising only)</t>
  </si>
  <si>
    <t xml:space="preserve">HECAT 2025 - 2027: Program Leverage </t>
  </si>
  <si>
    <t>Name of Source</t>
  </si>
  <si>
    <r>
      <t xml:space="preserve">Type
</t>
    </r>
    <r>
      <rPr>
        <i/>
        <sz val="10"/>
        <rFont val="Calibri"/>
        <family val="2"/>
      </rPr>
      <t>(</t>
    </r>
    <r>
      <rPr>
        <i/>
        <sz val="9"/>
        <rFont val="Calibri"/>
        <family val="2"/>
      </rPr>
      <t xml:space="preserve">select from dropdown list) </t>
    </r>
    <r>
      <rPr>
        <i/>
        <sz val="10"/>
        <rFont val="Calibri"/>
        <family val="2"/>
      </rPr>
      <t xml:space="preserve"> </t>
    </r>
  </si>
  <si>
    <r>
      <t xml:space="preserve">Commitment Date
</t>
    </r>
    <r>
      <rPr>
        <i/>
        <sz val="10"/>
        <rFont val="Calibri"/>
        <family val="2"/>
      </rPr>
      <t>(current or anticipated)</t>
    </r>
  </si>
  <si>
    <r>
      <t xml:space="preserve">Length of Time Receiving
</t>
    </r>
    <r>
      <rPr>
        <i/>
        <sz val="10"/>
        <rFont val="Calibri"/>
        <family val="2"/>
      </rPr>
      <t>(</t>
    </r>
    <r>
      <rPr>
        <i/>
        <sz val="10"/>
        <rFont val="Calibri"/>
        <family val="2"/>
      </rPr>
      <t>select from dropdown list)</t>
    </r>
    <r>
      <rPr>
        <sz val="10"/>
        <rFont val="Calibri"/>
        <family val="2"/>
      </rPr>
      <t xml:space="preserve">     </t>
    </r>
  </si>
  <si>
    <t>Additional Information</t>
  </si>
  <si>
    <t>ABC Mortgage</t>
  </si>
  <si>
    <t>Corporate</t>
  </si>
  <si>
    <t>New source</t>
  </si>
  <si>
    <t>Total grant amount = $8000
grant period 1/1/25 - 12/31/25</t>
  </si>
  <si>
    <t xml:space="preserve">MH Homeownership Capacity </t>
  </si>
  <si>
    <t>Government</t>
  </si>
  <si>
    <t>1 year</t>
  </si>
  <si>
    <t>Volunteer Presenters</t>
  </si>
  <si>
    <t>In-Kind</t>
  </si>
  <si>
    <t>2 years</t>
  </si>
  <si>
    <t>Workshop fees</t>
  </si>
  <si>
    <t>Earned Income</t>
  </si>
  <si>
    <t>3+ years</t>
  </si>
  <si>
    <t>Amount matches projected goals</t>
  </si>
  <si>
    <t>TOTAL Leverage</t>
  </si>
  <si>
    <t>In-kind</t>
  </si>
  <si>
    <t>Philanthropic</t>
  </si>
  <si>
    <t>Other</t>
  </si>
  <si>
    <t>HECAT 2025 - 2027: Staff Salaries</t>
  </si>
  <si>
    <r>
      <rPr>
        <b/>
        <sz val="11"/>
        <rFont val="Calibri"/>
        <family val="2"/>
        <scheme val="minor"/>
      </rPr>
      <t>Instructions:</t>
    </r>
    <r>
      <rPr>
        <sz val="11"/>
        <rFont val="Calibri"/>
        <family val="2"/>
        <scheme val="minor"/>
      </rPr>
      <t xml:space="preserve"> Review each section's detailed instructions to complete this tab.</t>
    </r>
  </si>
  <si>
    <r>
      <t xml:space="preserve">Section Instructions: 
List the title of each staff person working in your homeownership program(s) (Column A). Each staff title must be listed on a separate line. Enter each individual's total gross annual salary (Column B).
Next, indicate, using FTE, approximately how much time each individual spends working in homeownership programs on </t>
    </r>
    <r>
      <rPr>
        <b/>
        <sz val="11"/>
        <rFont val="Calibri"/>
        <family val="2"/>
        <scheme val="minor"/>
      </rPr>
      <t>Direct Service Activities</t>
    </r>
    <r>
      <rPr>
        <sz val="11"/>
        <rFont val="Calibri"/>
        <family val="2"/>
        <scheme val="minor"/>
      </rPr>
      <t xml:space="preserve"> (Column C) and/or on </t>
    </r>
    <r>
      <rPr>
        <b/>
        <sz val="11"/>
        <rFont val="Calibri"/>
        <family val="2"/>
        <scheme val="minor"/>
      </rPr>
      <t>Program Oversight Activities</t>
    </r>
    <r>
      <rPr>
        <sz val="11"/>
        <rFont val="Calibri"/>
        <family val="2"/>
        <scheme val="minor"/>
      </rPr>
      <t xml:space="preserve"> (Column D).  
• </t>
    </r>
    <r>
      <rPr>
        <b/>
        <sz val="11"/>
        <rFont val="Calibri"/>
        <family val="2"/>
        <scheme val="minor"/>
      </rPr>
      <t>Direct Service Activities</t>
    </r>
    <r>
      <rPr>
        <sz val="11"/>
        <rFont val="Calibri"/>
        <family val="2"/>
        <scheme val="minor"/>
      </rPr>
      <t xml:space="preserve"> include, for example, advising and case management activities, workshop delivery and coordination (scheduling and registration, recruiting volunteers, preparing manuals, etc.), work done on behalf of clients (phone calls, follow-up, referrals, etc.), training, outreach, and entering data into the CounselorMax.
• </t>
    </r>
    <r>
      <rPr>
        <b/>
        <sz val="11"/>
        <rFont val="Calibri"/>
        <family val="2"/>
        <scheme val="minor"/>
      </rPr>
      <t>Program Oversight Activities</t>
    </r>
    <r>
      <rPr>
        <sz val="11"/>
        <rFont val="Calibri"/>
        <family val="2"/>
        <scheme val="minor"/>
      </rPr>
      <t xml:space="preserve"> include work that supports homeownership programs but is not considered direct client service, for example reporting, grant applications and executions, budgeting and finance work, quality assurance, etc. 
The total FTE spent in homeownership programs and total annual salary attributed to homeownership programs will calculate in Columns E and F, respectively.</t>
    </r>
  </si>
  <si>
    <r>
      <rPr>
        <b/>
        <sz val="11"/>
        <rFont val="Calibri"/>
        <family val="2"/>
        <scheme val="minor"/>
      </rPr>
      <t xml:space="preserve">Section Instructions: </t>
    </r>
    <r>
      <rPr>
        <sz val="11"/>
        <rFont val="Calibri"/>
        <family val="2"/>
        <scheme val="minor"/>
      </rPr>
      <t>Column H will double the amount in Column F to represent the amount allowable to pay with HECAT funds over a two year grant period.
Applicants must  then enter the portion they are proposing to pay with HECAT funds in column I.  The amount listed in Column I cannot exceed the amount showing in Column H.</t>
    </r>
  </si>
  <si>
    <t>Gross Annual Salary</t>
  </si>
  <si>
    <r>
      <t xml:space="preserve">FTE spent on </t>
    </r>
    <r>
      <rPr>
        <b/>
        <sz val="11"/>
        <color rgb="FFFF0000"/>
        <rFont val="Calibri"/>
        <family val="2"/>
        <scheme val="minor"/>
      </rPr>
      <t xml:space="preserve">Direct Service Activities </t>
    </r>
    <r>
      <rPr>
        <b/>
        <sz val="11"/>
        <rFont val="Calibri"/>
        <family val="2"/>
        <scheme val="minor"/>
      </rPr>
      <t>in Homeownership Programs</t>
    </r>
  </si>
  <si>
    <r>
      <t xml:space="preserve">FTE spent on </t>
    </r>
    <r>
      <rPr>
        <b/>
        <sz val="11"/>
        <color rgb="FFFF0000"/>
        <rFont val="Calibri"/>
        <family val="2"/>
        <scheme val="minor"/>
      </rPr>
      <t xml:space="preserve">Program Oversight Activities </t>
    </r>
    <r>
      <rPr>
        <b/>
        <sz val="11"/>
        <rFont val="Calibri"/>
        <family val="2"/>
        <scheme val="minor"/>
      </rPr>
      <t>for Homeownership Programs</t>
    </r>
  </si>
  <si>
    <t>Total FTE in Homeownership Programs</t>
  </si>
  <si>
    <t>Total Salary attributed to Homeownership Programs in one year</t>
  </si>
  <si>
    <t>Total Amount Allowable to pay for Salaries over two years</t>
  </si>
  <si>
    <t>Amount paid with HECAT funds</t>
  </si>
  <si>
    <t>Housing Program Manager</t>
  </si>
  <si>
    <t>Housing Advisor</t>
  </si>
  <si>
    <r>
      <t xml:space="preserve">The cell will highlight </t>
    </r>
    <r>
      <rPr>
        <i/>
        <sz val="10"/>
        <color rgb="FFC00000"/>
        <rFont val="Calibri"/>
        <family val="2"/>
        <scheme val="minor"/>
      </rPr>
      <t>RED</t>
    </r>
    <r>
      <rPr>
        <i/>
        <sz val="10"/>
        <rFont val="Calibri"/>
        <family val="2"/>
        <scheme val="minor"/>
      </rPr>
      <t xml:space="preserve"> if the individual staff's FTE exceeds 1. </t>
    </r>
  </si>
  <si>
    <r>
      <t xml:space="preserve">The cell will highlight </t>
    </r>
    <r>
      <rPr>
        <i/>
        <sz val="10"/>
        <color rgb="FFC00000"/>
        <rFont val="Calibri"/>
        <family val="2"/>
        <scheme val="minor"/>
      </rPr>
      <t>RED</t>
    </r>
    <r>
      <rPr>
        <i/>
        <sz val="10"/>
        <rFont val="Calibri"/>
        <family val="2"/>
        <scheme val="minor"/>
      </rPr>
      <t xml:space="preserve"> if the Total Salary attributed to Homeownership Programs exceeds the Gross Annual Salary.</t>
    </r>
  </si>
  <si>
    <r>
      <t xml:space="preserve">The cell will highlight </t>
    </r>
    <r>
      <rPr>
        <i/>
        <sz val="10"/>
        <color rgb="FFFF0000"/>
        <rFont val="Calibri"/>
        <family val="2"/>
        <scheme val="minor"/>
      </rPr>
      <t>RED</t>
    </r>
    <r>
      <rPr>
        <i/>
        <sz val="10"/>
        <rFont val="Calibri"/>
        <family val="2"/>
        <scheme val="minor"/>
      </rPr>
      <t xml:space="preserve"> if the amount proposed exceeds the Total Amount Allowable (Column H)</t>
    </r>
  </si>
  <si>
    <t xml:space="preserve">HECAT 2025 - 2027: Budget </t>
  </si>
  <si>
    <t>Program Budget</t>
  </si>
  <si>
    <t>HECAT Budget</t>
  </si>
  <si>
    <t>INCOME</t>
  </si>
  <si>
    <t>Source</t>
  </si>
  <si>
    <t>Amount</t>
  </si>
  <si>
    <t>Percentage of Total</t>
  </si>
  <si>
    <r>
      <t xml:space="preserve">Amount
</t>
    </r>
    <r>
      <rPr>
        <i/>
        <sz val="11"/>
        <rFont val="Calibri"/>
        <family val="2"/>
      </rPr>
      <t>Note: The amount will carry over from column B.</t>
    </r>
  </si>
  <si>
    <r>
      <t xml:space="preserve">Leverage </t>
    </r>
    <r>
      <rPr>
        <i/>
        <sz val="11"/>
        <rFont val="Calibri"/>
        <family val="2"/>
      </rPr>
      <t>(Leverage tab)</t>
    </r>
  </si>
  <si>
    <t>Total Income</t>
  </si>
  <si>
    <t>PROGRAM EXPENSES</t>
  </si>
  <si>
    <t>HECAT EXPENSES</t>
  </si>
  <si>
    <t xml:space="preserve">Salaries &amp; Wages </t>
  </si>
  <si>
    <r>
      <t>Salary attributed to Homeownership programs for Two years</t>
    </r>
    <r>
      <rPr>
        <i/>
        <sz val="11"/>
        <rFont val="Calibri"/>
        <family val="2"/>
        <scheme val="minor"/>
      </rPr>
      <t xml:space="preserve"> </t>
    </r>
    <r>
      <rPr>
        <i/>
        <sz val="10"/>
        <rFont val="Calibri"/>
        <family val="2"/>
        <scheme val="minor"/>
      </rPr>
      <t>(Staff Tab column F *2)</t>
    </r>
  </si>
  <si>
    <t xml:space="preserve">Total FTE </t>
  </si>
  <si>
    <r>
      <t xml:space="preserve">Amount paid with HECAT funds for the Two years </t>
    </r>
    <r>
      <rPr>
        <i/>
        <sz val="10"/>
        <rFont val="Calibri"/>
        <family val="2"/>
      </rPr>
      <t>(Staff Tab column I)</t>
    </r>
  </si>
  <si>
    <r>
      <rPr>
        <b/>
        <sz val="11"/>
        <rFont val="Calibri"/>
        <family val="2"/>
      </rPr>
      <t>Percentage</t>
    </r>
    <r>
      <rPr>
        <sz val="11"/>
        <rFont val="Calibri"/>
        <family val="2"/>
      </rPr>
      <t xml:space="preserve">
Note: This will auto calculate the percentage based off the amount listed in column E and the amount listed in column B of the Budget.</t>
    </r>
  </si>
  <si>
    <t>SALARIES &amp; WAGES, SUBTOTAL:</t>
  </si>
  <si>
    <t>Vendor Expenses</t>
  </si>
  <si>
    <r>
      <rPr>
        <b/>
        <sz val="11"/>
        <rFont val="Calibri"/>
        <family val="2"/>
      </rPr>
      <t xml:space="preserve">Instructions: </t>
    </r>
    <r>
      <rPr>
        <sz val="11"/>
        <rFont val="Calibri"/>
        <family val="2"/>
      </rPr>
      <t>Enter the total amount allocated to homeownership programs for each expense.</t>
    </r>
  </si>
  <si>
    <r>
      <rPr>
        <b/>
        <sz val="11"/>
        <rFont val="Calibri"/>
        <family val="2"/>
      </rPr>
      <t xml:space="preserve">Instructions: </t>
    </r>
    <r>
      <rPr>
        <sz val="11"/>
        <rFont val="Calibri"/>
        <family val="2"/>
      </rPr>
      <t>Enter the portion of the amount listed in column B/C that will be paid with HECAT funds.  The percentage will auto calculate based off the amount listed in column E and the amount listed in column B/C.</t>
    </r>
  </si>
  <si>
    <t>Insurance, benefits, and other related taxes (fringe)</t>
  </si>
  <si>
    <t>Consultant or professional fees</t>
  </si>
  <si>
    <t xml:space="preserve">Marketing and advertising </t>
  </si>
  <si>
    <t>Travel</t>
  </si>
  <si>
    <t xml:space="preserve">Equipment </t>
  </si>
  <si>
    <t>Materials (handouts, manuals, etc.)</t>
  </si>
  <si>
    <t>Supplies</t>
  </si>
  <si>
    <t>Printing and copying</t>
  </si>
  <si>
    <t>Telephone and Internet</t>
  </si>
  <si>
    <t>Postage and delivery</t>
  </si>
  <si>
    <t>Rent and utilities</t>
  </si>
  <si>
    <t>Staff development/training</t>
  </si>
  <si>
    <t>Credit report expenses</t>
  </si>
  <si>
    <t>In-direct expenses</t>
  </si>
  <si>
    <t>Disbursements (to partner organizations)</t>
  </si>
  <si>
    <t>Other (specify):</t>
  </si>
  <si>
    <t>VENDOR, SUBTOTAL</t>
  </si>
  <si>
    <t>Total Expenses</t>
  </si>
  <si>
    <t>Difference (Income less Expense)</t>
  </si>
  <si>
    <r>
      <rPr>
        <b/>
        <i/>
        <sz val="9"/>
        <rFont val="Arial"/>
        <family val="2"/>
      </rPr>
      <t xml:space="preserve">Cell B/C40 </t>
    </r>
    <r>
      <rPr>
        <sz val="9"/>
        <rFont val="Arial"/>
        <family val="2"/>
      </rPr>
      <t>will highlight</t>
    </r>
    <r>
      <rPr>
        <sz val="9"/>
        <color rgb="FFFF0000"/>
        <rFont val="Arial"/>
        <family val="2"/>
      </rPr>
      <t xml:space="preserve"> RED</t>
    </r>
    <r>
      <rPr>
        <sz val="9"/>
        <rFont val="Arial"/>
        <family val="2"/>
      </rPr>
      <t xml:space="preserve"> if NOT balanced.</t>
    </r>
  </si>
  <si>
    <r>
      <t xml:space="preserve">The cell will highlight </t>
    </r>
    <r>
      <rPr>
        <i/>
        <sz val="9"/>
        <color rgb="FFFF0000"/>
        <rFont val="Arial"/>
        <family val="2"/>
      </rPr>
      <t>RED</t>
    </r>
    <r>
      <rPr>
        <i/>
        <sz val="9"/>
        <rFont val="Arial"/>
        <family val="2"/>
      </rPr>
      <t xml:space="preserve"> if the amount proposed exceeds the Total Program Budget Column B/C).
</t>
    </r>
    <r>
      <rPr>
        <b/>
        <i/>
        <sz val="9"/>
        <rFont val="Arial"/>
        <family val="2"/>
      </rPr>
      <t>Cell E40 must be balanced.</t>
    </r>
  </si>
  <si>
    <t>HECAT 2025-2027: Vendor Relationships</t>
  </si>
  <si>
    <r>
      <rPr>
        <b/>
        <sz val="11"/>
        <rFont val="Calibri"/>
        <family val="2"/>
      </rPr>
      <t>Instructions:</t>
    </r>
    <r>
      <rPr>
        <b/>
        <i/>
        <sz val="11"/>
        <rFont val="Calibri"/>
        <family val="2"/>
      </rPr>
      <t xml:space="preserve"> </t>
    </r>
    <r>
      <rPr>
        <sz val="11"/>
        <rFont val="Calibri"/>
        <family val="2"/>
      </rPr>
      <t>Complete the Vendor Relationships table below</t>
    </r>
    <r>
      <rPr>
        <b/>
        <sz val="11"/>
        <rFont val="Calibri"/>
        <family val="2"/>
      </rPr>
      <t xml:space="preserve">. </t>
    </r>
    <r>
      <rPr>
        <sz val="11"/>
        <rFont val="Calibri"/>
        <family val="2"/>
      </rPr>
      <t xml:space="preserve">The Grant Contract Agreement (if funded) </t>
    </r>
    <r>
      <rPr>
        <b/>
        <sz val="11"/>
        <rFont val="Calibri"/>
        <family val="2"/>
      </rPr>
      <t>requires all existing vendors paid with HECAT funds to be listed</t>
    </r>
    <r>
      <rPr>
        <sz val="11"/>
        <rFont val="Calibri"/>
        <family val="2"/>
      </rPr>
      <t xml:space="preserve"> in order to be "waived"</t>
    </r>
    <r>
      <rPr>
        <sz val="11"/>
        <color indexed="10"/>
        <rFont val="Calibri"/>
        <family val="2"/>
      </rPr>
      <t xml:space="preserve"> </t>
    </r>
    <r>
      <rPr>
        <sz val="11"/>
        <rFont val="Calibri"/>
        <family val="2"/>
      </rPr>
      <t xml:space="preserve">from the Contract and Bidding process. If vendors are not listed below, the Grant Contract Agreement will require funded agencies to follow the Contract &amp; Bidding process and provide documentation.    
     • The HECAT 2025 - 2027 Vendor Expenses will all auto-populate from the Budget tab. If any are blank, go to the Budget tab to make updates.
     • Name All existing vendors relationship in the corresponding line item.
        </t>
    </r>
    <r>
      <rPr>
        <i/>
        <sz val="11"/>
        <rFont val="Calibri"/>
        <family val="2"/>
      </rPr>
      <t xml:space="preserve">Example: in the Rent and utilities line item list the property management company name, electricity company name, water company, gas company, etc.  </t>
    </r>
    <r>
      <rPr>
        <sz val="11"/>
        <rFont val="Calibri"/>
        <family val="2"/>
      </rPr>
      <t xml:space="preserve">   </t>
    </r>
    <r>
      <rPr>
        <sz val="11"/>
        <color indexed="49"/>
        <rFont val="Calibri"/>
        <family val="2"/>
      </rPr>
      <t xml:space="preserve">     </t>
    </r>
    <r>
      <rPr>
        <sz val="11"/>
        <rFont val="Calibri"/>
        <family val="2"/>
      </rPr>
      <t xml:space="preserve">
</t>
    </r>
  </si>
  <si>
    <r>
      <t xml:space="preserve">Vendor Expenses </t>
    </r>
    <r>
      <rPr>
        <i/>
        <sz val="10"/>
        <rFont val="Calibri"/>
        <family val="2"/>
      </rPr>
      <t>(auto-populated from Budget tab)</t>
    </r>
  </si>
  <si>
    <r>
      <t xml:space="preserve">Name </t>
    </r>
    <r>
      <rPr>
        <b/>
        <sz val="11"/>
        <rFont val="Calibri"/>
        <family val="2"/>
      </rPr>
      <t>ALL existing vendor relationships (company names) if HECAT funds would be used to pay all or a portion of the expense.</t>
    </r>
  </si>
  <si>
    <t>Disbursements (to any partner organizations)</t>
  </si>
  <si>
    <r>
      <rPr>
        <b/>
        <sz val="11"/>
        <rFont val="Calibri"/>
        <family val="2"/>
      </rPr>
      <t>Instructions:</t>
    </r>
    <r>
      <rPr>
        <sz val="11"/>
        <rFont val="Calibri"/>
        <family val="2"/>
      </rPr>
      <t xml:space="preserve"> Complete the information for each Homeownership Advisor (coach, counselor, educator, advisor) who provides direct services to clients. 
     • Do not list staff that are solely providing management or administrative support. 
     • Complete one row for each advisor </t>
    </r>
    <r>
      <rPr>
        <u/>
        <sz val="11"/>
        <rFont val="Calibri"/>
        <family val="2"/>
      </rPr>
      <t>and</t>
    </r>
    <r>
      <rPr>
        <sz val="11"/>
        <rFont val="Calibri"/>
        <family val="2"/>
      </rPr>
      <t xml:space="preserve"> service type/program in which that person provides services  (see example below). 
     • Enter the languages spoken fluently by each advisor as a list separated by commas (e.g. English, Somali, Arabic).
     • The Program/Certification Type called Homebuyer Advising applies to both types of 1:1 Homebuyer Services (Financial Wellness and Homebuyer Advising).
     • If a new advisor is not yet certified, include the anticipated date of certification. 
     • Enter number of hours of continuing education completed in the past year for each staff and program/certification type. </t>
    </r>
  </si>
  <si>
    <t xml:space="preserve">HECAT Funding Request </t>
  </si>
  <si>
    <r>
      <t xml:space="preserve">Projected Goal 
</t>
    </r>
    <r>
      <rPr>
        <i/>
        <sz val="11"/>
        <rFont val="Calibri"/>
        <family val="2"/>
      </rPr>
      <t>Year 1</t>
    </r>
  </si>
  <si>
    <r>
      <t xml:space="preserve">Projected Goal 
</t>
    </r>
    <r>
      <rPr>
        <i/>
        <sz val="11"/>
        <rFont val="Calibri"/>
        <family val="2"/>
      </rPr>
      <t>Year 2</t>
    </r>
  </si>
  <si>
    <t>Year 1</t>
  </si>
  <si>
    <t>Year 2</t>
  </si>
  <si>
    <r>
      <t xml:space="preserve">Projected Goal 
</t>
    </r>
    <r>
      <rPr>
        <i/>
        <sz val="11"/>
        <rFont val="Calibri"/>
        <family val="2"/>
        <scheme val="minor"/>
      </rPr>
      <t>(Total)</t>
    </r>
  </si>
  <si>
    <r>
      <rPr>
        <b/>
        <sz val="14"/>
        <rFont val="Calibri"/>
        <family val="2"/>
      </rPr>
      <t>Proposal and Funding Request</t>
    </r>
    <r>
      <rPr>
        <b/>
        <sz val="11"/>
        <rFont val="Calibri"/>
        <family val="2"/>
      </rPr>
      <t xml:space="preserve">
INSTRUCTIONS: </t>
    </r>
    <r>
      <rPr>
        <sz val="11"/>
        <rFont val="Calibri"/>
        <family val="2"/>
      </rPr>
      <t>Enter the total amount of HECAT funding you are requesting to deliver these programs. Indicate the HECAT program areas for which you are applying by entering a projected goal. The projected goal(s) must match the program areas entered in your online Application for Funding. Enter "0" for the program areas you are not delivering services.  For program descriptions, please see the HECAT Overview and Application RFP Instructions.</t>
    </r>
  </si>
  <si>
    <r>
      <t xml:space="preserve">Instructions: </t>
    </r>
    <r>
      <rPr>
        <sz val="11"/>
        <rFont val="Calibri"/>
        <family val="2"/>
      </rPr>
      <t xml:space="preserve">Complete the Leverage chart below.                                                                                                                                                                                         
</t>
    </r>
    <r>
      <rPr>
        <b/>
        <sz val="11"/>
        <rFont val="Calibri"/>
        <family val="2"/>
      </rPr>
      <t>*Only list the amount available during the upcoming HECAT grant period. Leverage sources that do not overlap the entire HECAT grant period must be pro-rated, as shown in the "ABC Mortgage" example below.</t>
    </r>
    <r>
      <rPr>
        <sz val="11"/>
        <rFont val="Calibri"/>
        <family val="2"/>
      </rPr>
      <t xml:space="preserve">                                                                                                                                                                                                                             
     • Complete one row for each source of leverage.
     • Do </t>
    </r>
    <r>
      <rPr>
        <b/>
        <sz val="11"/>
        <rFont val="Calibri"/>
        <family val="2"/>
      </rPr>
      <t>not</t>
    </r>
    <r>
      <rPr>
        <sz val="11"/>
        <rFont val="Calibri"/>
        <family val="2"/>
      </rPr>
      <t xml:space="preserve"> list the HECAT grant in this chart.      
     • Only list sources that support your homeownership education and advising programs.
   </t>
    </r>
  </si>
  <si>
    <r>
      <t xml:space="preserve">Amount 
</t>
    </r>
    <r>
      <rPr>
        <i/>
        <sz val="9"/>
        <rFont val="Calibri"/>
        <family val="2"/>
      </rPr>
      <t xml:space="preserve">(available during the grant period) </t>
    </r>
  </si>
  <si>
    <r>
      <t xml:space="preserve">HECAT 2025-2027 </t>
    </r>
    <r>
      <rPr>
        <i/>
        <sz val="11"/>
        <rFont val="Calibri"/>
        <family val="2"/>
      </rPr>
      <t>(General Info tab)</t>
    </r>
  </si>
  <si>
    <r>
      <rPr>
        <b/>
        <sz val="11"/>
        <rFont val="Calibri"/>
        <family val="2"/>
      </rPr>
      <t>Instructions:</t>
    </r>
    <r>
      <rPr>
        <b/>
        <i/>
        <sz val="11"/>
        <rFont val="Calibri"/>
        <family val="2"/>
      </rPr>
      <t xml:space="preserve"> </t>
    </r>
    <r>
      <rPr>
        <sz val="11"/>
        <rFont val="Calibri"/>
        <family val="2"/>
      </rPr>
      <t xml:space="preserve">Complete the budget below (rows 17 - 35) for all homeownership education and advising programs. 
</t>
    </r>
    <r>
      <rPr>
        <b/>
        <sz val="11"/>
        <rFont val="Calibri"/>
        <family val="2"/>
      </rPr>
      <t xml:space="preserve">The budget must cover the grant period. </t>
    </r>
    <r>
      <rPr>
        <sz val="11"/>
        <rFont val="Calibri"/>
        <family val="2"/>
      </rPr>
      <t xml:space="preserve">
     • The HECAT 2025 - 2027 Request, Leverage, and Salaries and Wages will all auto-populate from other tabs. If any are blank, go to the corresponding tab to make updates.
     • Do not include any non-homeownership education and advising programs in your budget. For example, if you are a VITA tax site, do not include those program expenses here. 
</t>
    </r>
  </si>
  <si>
    <t>Do you anticipate using NEW vendors in the 2025-2027 HECAT grant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</si>
</sst>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mm/dd/yy;@"/>
  </numFmts>
  <fonts count="60" x14ac:knownFonts="1">
    <font>
      <sz val="10"/>
      <name val="Arial"/>
    </font>
    <font>
      <sz val="10"/>
      <name val="Arial"/>
      <family val="2"/>
    </font>
    <font>
      <sz val="10"/>
      <name val="Arial"/>
      <family val="2"/>
    </font>
    <font>
      <b/>
      <sz val="10"/>
      <name val="Arial"/>
      <family val="2"/>
    </font>
    <font>
      <sz val="10"/>
      <name val="Calibri"/>
      <family val="2"/>
    </font>
    <font>
      <b/>
      <sz val="11"/>
      <name val="Calibri"/>
      <family val="2"/>
    </font>
    <font>
      <sz val="11"/>
      <name val="Calibri"/>
      <family val="2"/>
    </font>
    <font>
      <b/>
      <i/>
      <sz val="11"/>
      <name val="Calibri"/>
      <family val="2"/>
    </font>
    <font>
      <i/>
      <sz val="11"/>
      <name val="Calibri"/>
      <family val="2"/>
    </font>
    <font>
      <u/>
      <sz val="11"/>
      <name val="Calibri"/>
      <family val="2"/>
    </font>
    <font>
      <i/>
      <sz val="10"/>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i/>
      <sz val="9"/>
      <name val="Calibri"/>
      <family val="2"/>
    </font>
    <font>
      <b/>
      <sz val="14"/>
      <name val="Calibri"/>
      <family val="2"/>
    </font>
    <font>
      <sz val="11"/>
      <color indexed="49"/>
      <name val="Calibri"/>
      <family val="2"/>
    </font>
    <font>
      <sz val="11"/>
      <color theme="1"/>
      <name val="Calibri"/>
      <family val="2"/>
      <scheme val="minor"/>
    </font>
    <font>
      <sz val="10"/>
      <name val="Calibri"/>
      <family val="2"/>
      <scheme val="minor"/>
    </font>
    <font>
      <sz val="11"/>
      <name val="Calibri"/>
      <family val="2"/>
      <scheme val="minor"/>
    </font>
    <font>
      <b/>
      <sz val="10"/>
      <name val="Calibri"/>
      <family val="2"/>
      <scheme val="minor"/>
    </font>
    <font>
      <i/>
      <sz val="10"/>
      <name val="Calibri"/>
      <family val="2"/>
      <scheme val="minor"/>
    </font>
    <font>
      <b/>
      <sz val="11"/>
      <name val="Calibri"/>
      <family val="2"/>
      <scheme val="minor"/>
    </font>
    <font>
      <b/>
      <sz val="14"/>
      <name val="Calibri"/>
      <family val="2"/>
      <scheme val="minor"/>
    </font>
    <font>
      <i/>
      <sz val="11"/>
      <color theme="1"/>
      <name val="Calibri"/>
      <family val="2"/>
      <scheme val="minor"/>
    </font>
    <font>
      <sz val="10"/>
      <color theme="1"/>
      <name val="Calibri"/>
      <family val="2"/>
      <scheme val="minor"/>
    </font>
    <font>
      <b/>
      <i/>
      <u/>
      <sz val="11"/>
      <color theme="1"/>
      <name val="Calibri"/>
      <family val="2"/>
      <scheme val="minor"/>
    </font>
    <font>
      <i/>
      <sz val="10"/>
      <color theme="0" tint="-0.499984740745262"/>
      <name val="Calibri"/>
      <family val="2"/>
      <scheme val="minor"/>
    </font>
    <font>
      <b/>
      <sz val="16"/>
      <name val="Calibri"/>
      <family val="2"/>
      <scheme val="minor"/>
    </font>
    <font>
      <b/>
      <i/>
      <sz val="9"/>
      <color theme="1"/>
      <name val="Calibri"/>
      <family val="2"/>
      <scheme val="minor"/>
    </font>
    <font>
      <sz val="9"/>
      <name val="Arial"/>
      <family val="2"/>
    </font>
    <font>
      <i/>
      <sz val="9"/>
      <name val="Arial"/>
      <family val="2"/>
    </font>
    <font>
      <i/>
      <sz val="9"/>
      <color rgb="FFFF0000"/>
      <name val="Arial"/>
      <family val="2"/>
    </font>
    <font>
      <b/>
      <i/>
      <sz val="9"/>
      <name val="Arial"/>
      <family val="2"/>
    </font>
    <font>
      <i/>
      <sz val="11"/>
      <name val="Calibri"/>
      <family val="2"/>
      <scheme val="minor"/>
    </font>
    <font>
      <sz val="11"/>
      <name val="Arial"/>
      <family val="2"/>
    </font>
    <font>
      <sz val="9"/>
      <color rgb="FFFF0000"/>
      <name val="Arial"/>
      <family val="2"/>
    </font>
    <font>
      <b/>
      <sz val="11"/>
      <color rgb="FFFF0000"/>
      <name val="Calibri"/>
      <family val="2"/>
      <scheme val="minor"/>
    </font>
    <font>
      <i/>
      <sz val="9"/>
      <color theme="0" tint="-0.499984740745262"/>
      <name val="Calibri"/>
      <family val="2"/>
      <scheme val="minor"/>
    </font>
    <font>
      <i/>
      <sz val="11"/>
      <color theme="0" tint="-0.499984740745262"/>
      <name val="Calibri"/>
      <family val="2"/>
      <scheme val="minor"/>
    </font>
    <font>
      <b/>
      <sz val="11"/>
      <color rgb="FFC00000"/>
      <name val="Calibri"/>
      <family val="2"/>
      <scheme val="minor"/>
    </font>
    <font>
      <i/>
      <sz val="10"/>
      <color rgb="FFC00000"/>
      <name val="Calibri"/>
      <family val="2"/>
      <scheme val="minor"/>
    </font>
    <font>
      <i/>
      <sz val="10"/>
      <color rgb="FFFF0000"/>
      <name val="Calibri"/>
      <family val="2"/>
      <scheme val="minor"/>
    </font>
    <font>
      <sz val="11"/>
      <color rgb="FFC00000"/>
      <name val="Calibri"/>
      <family val="2"/>
      <scheme val="minor"/>
    </font>
    <font>
      <sz val="10"/>
      <color rgb="FFC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dotted">
        <color indexed="64"/>
      </right>
      <top style="dotted">
        <color indexed="64"/>
      </top>
      <bottom/>
      <diagonal/>
    </border>
    <border>
      <left/>
      <right/>
      <top style="medium">
        <color indexed="64"/>
      </top>
      <bottom/>
      <diagonal/>
    </border>
    <border>
      <left style="thin">
        <color indexed="64"/>
      </left>
      <right style="medium">
        <color indexed="64"/>
      </right>
      <top style="medium">
        <color indexed="64"/>
      </top>
      <bottom/>
      <diagonal/>
    </border>
  </borders>
  <cellStyleXfs count="58">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8"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2" fillId="0" borderId="0"/>
    <xf numFmtId="0" fontId="2" fillId="0" borderId="0"/>
    <xf numFmtId="0" fontId="32" fillId="0" borderId="0"/>
    <xf numFmtId="0" fontId="2" fillId="0" borderId="0"/>
    <xf numFmtId="0" fontId="2" fillId="0" borderId="0"/>
    <xf numFmtId="0" fontId="11" fillId="23" borderId="7" applyNumberFormat="0" applyFont="0" applyAlignment="0" applyProtection="0"/>
    <xf numFmtId="0" fontId="24" fillId="20" borderId="8" applyNumberFormat="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376">
    <xf numFmtId="0" fontId="0" fillId="0" borderId="0" xfId="0"/>
    <xf numFmtId="0" fontId="37" fillId="0" borderId="0" xfId="0" applyFont="1"/>
    <xf numFmtId="0" fontId="37" fillId="0" borderId="0" xfId="0" applyFont="1" applyAlignment="1">
      <alignment vertical="center"/>
    </xf>
    <xf numFmtId="0" fontId="38" fillId="0" borderId="0" xfId="0" applyFont="1" applyAlignment="1">
      <alignment vertical="center" wrapText="1"/>
    </xf>
    <xf numFmtId="0" fontId="6" fillId="0" borderId="0" xfId="0" applyFont="1" applyAlignment="1">
      <alignment vertical="top" wrapText="1"/>
    </xf>
    <xf numFmtId="0" fontId="35" fillId="0" borderId="0" xfId="0" applyFont="1" applyAlignment="1">
      <alignment horizontal="left" vertical="center" wrapText="1"/>
    </xf>
    <xf numFmtId="0" fontId="35" fillId="0" borderId="0" xfId="0" applyFont="1" applyAlignment="1">
      <alignment horizontal="center" vertical="center"/>
    </xf>
    <xf numFmtId="0" fontId="35" fillId="27" borderId="16" xfId="0" applyFont="1" applyFill="1" applyBorder="1" applyAlignment="1">
      <alignment horizontal="center" vertical="center" wrapText="1"/>
    </xf>
    <xf numFmtId="0" fontId="35" fillId="24" borderId="44" xfId="0" applyFont="1" applyFill="1" applyBorder="1" applyAlignment="1">
      <alignment horizontal="center" vertical="center" wrapText="1"/>
    </xf>
    <xf numFmtId="0" fontId="35" fillId="24" borderId="12" xfId="0" applyFont="1" applyFill="1" applyBorder="1" applyAlignment="1">
      <alignment horizontal="center" vertical="center" wrapText="1"/>
    </xf>
    <xf numFmtId="0" fontId="35" fillId="24" borderId="16" xfId="0" applyFont="1" applyFill="1" applyBorder="1" applyAlignment="1">
      <alignment horizontal="center" vertical="center" wrapText="1"/>
    </xf>
    <xf numFmtId="0" fontId="0" fillId="0" borderId="0" xfId="0" applyAlignment="1">
      <alignment vertical="center"/>
    </xf>
    <xf numFmtId="0" fontId="36" fillId="27" borderId="14" xfId="0" applyFont="1" applyFill="1" applyBorder="1" applyAlignment="1">
      <alignment horizontal="center" vertical="top" wrapText="1"/>
    </xf>
    <xf numFmtId="0" fontId="36" fillId="27" borderId="18" xfId="0" applyFont="1" applyFill="1" applyBorder="1" applyAlignment="1">
      <alignment horizontal="center" vertical="top" wrapText="1"/>
    </xf>
    <xf numFmtId="0" fontId="36" fillId="24" borderId="45" xfId="0" applyFont="1" applyFill="1" applyBorder="1" applyAlignment="1">
      <alignment horizontal="center" vertical="top" wrapText="1"/>
    </xf>
    <xf numFmtId="0" fontId="36" fillId="24" borderId="14" xfId="0" applyFont="1" applyFill="1" applyBorder="1" applyAlignment="1">
      <alignment horizontal="center" vertical="top" wrapText="1"/>
    </xf>
    <xf numFmtId="0" fontId="36" fillId="24" borderId="18" xfId="0" applyFont="1" applyFill="1" applyBorder="1" applyAlignment="1">
      <alignment horizontal="center" vertical="top" wrapText="1"/>
    </xf>
    <xf numFmtId="0" fontId="0" fillId="0" borderId="0" xfId="0" applyAlignment="1">
      <alignment vertical="top"/>
    </xf>
    <xf numFmtId="0" fontId="39" fillId="0" borderId="0" xfId="0" applyFont="1"/>
    <xf numFmtId="0" fontId="0" fillId="0" borderId="0" xfId="0" applyAlignment="1">
      <alignment horizontal="center"/>
    </xf>
    <xf numFmtId="0" fontId="40" fillId="0" borderId="0" xfId="0" applyFont="1"/>
    <xf numFmtId="0" fontId="41" fillId="0" borderId="0" xfId="0" applyFont="1"/>
    <xf numFmtId="44" fontId="37" fillId="29" borderId="43" xfId="31" applyFont="1" applyFill="1" applyBorder="1" applyAlignment="1" applyProtection="1">
      <alignment vertical="center" wrapText="1"/>
    </xf>
    <xf numFmtId="44" fontId="37" fillId="28" borderId="20" xfId="31" applyFont="1" applyFill="1" applyBorder="1" applyProtection="1"/>
    <xf numFmtId="44" fontId="37" fillId="28" borderId="21" xfId="31" applyFont="1" applyFill="1" applyBorder="1" applyProtection="1"/>
    <xf numFmtId="0" fontId="34" fillId="0" borderId="0" xfId="0" applyFont="1"/>
    <xf numFmtId="0" fontId="34" fillId="0" borderId="0" xfId="0" applyFont="1" applyAlignment="1">
      <alignment horizontal="left"/>
    </xf>
    <xf numFmtId="44" fontId="34" fillId="26" borderId="23" xfId="31" applyFont="1" applyFill="1" applyBorder="1" applyAlignment="1" applyProtection="1">
      <alignment vertical="center" wrapText="1"/>
    </xf>
    <xf numFmtId="9" fontId="34" fillId="26" borderId="24" xfId="54" applyFont="1" applyFill="1" applyBorder="1" applyAlignment="1" applyProtection="1">
      <alignment vertical="center" wrapText="1"/>
    </xf>
    <xf numFmtId="44" fontId="34" fillId="26" borderId="51" xfId="31" applyFont="1" applyFill="1" applyBorder="1" applyAlignment="1" applyProtection="1">
      <alignment vertical="center" wrapText="1"/>
    </xf>
    <xf numFmtId="9" fontId="34" fillId="26" borderId="32" xfId="54" applyFont="1" applyFill="1" applyBorder="1" applyAlignment="1" applyProtection="1">
      <alignment vertical="center" wrapText="1"/>
    </xf>
    <xf numFmtId="0" fontId="34" fillId="0" borderId="0" xfId="0" applyFont="1" applyAlignment="1">
      <alignment wrapText="1"/>
    </xf>
    <xf numFmtId="9" fontId="34" fillId="26" borderId="24" xfId="54" applyFont="1" applyFill="1" applyBorder="1" applyAlignment="1" applyProtection="1">
      <alignment vertical="center"/>
    </xf>
    <xf numFmtId="9" fontId="34" fillId="26" borderId="17" xfId="54" applyFont="1" applyFill="1" applyBorder="1" applyAlignment="1" applyProtection="1">
      <alignment vertical="center"/>
    </xf>
    <xf numFmtId="44" fontId="37" fillId="0" borderId="0" xfId="31" applyFont="1" applyFill="1" applyBorder="1" applyAlignment="1" applyProtection="1">
      <alignment horizontal="center"/>
    </xf>
    <xf numFmtId="9" fontId="37" fillId="0" borderId="0" xfId="54" applyFont="1" applyFill="1" applyBorder="1" applyAlignment="1" applyProtection="1">
      <alignment vertical="center"/>
    </xf>
    <xf numFmtId="44" fontId="34" fillId="26" borderId="38" xfId="31" applyFont="1" applyFill="1" applyBorder="1" applyAlignment="1" applyProtection="1">
      <alignment vertical="center" wrapText="1"/>
    </xf>
    <xf numFmtId="44" fontId="37" fillId="0" borderId="12" xfId="31" applyFont="1" applyFill="1" applyBorder="1" applyAlignment="1" applyProtection="1">
      <alignment vertical="center" wrapText="1"/>
      <protection locked="0"/>
    </xf>
    <xf numFmtId="44" fontId="37" fillId="0" borderId="10" xfId="31" applyFont="1" applyFill="1" applyBorder="1" applyAlignment="1" applyProtection="1">
      <alignment vertical="center" wrapText="1"/>
      <protection locked="0"/>
    </xf>
    <xf numFmtId="0" fontId="37" fillId="0" borderId="10" xfId="0" applyFont="1" applyBorder="1" applyAlignment="1" applyProtection="1">
      <alignment vertical="center" wrapText="1"/>
      <protection locked="0"/>
    </xf>
    <xf numFmtId="166" fontId="37" fillId="0" borderId="10" xfId="0" applyNumberFormat="1" applyFont="1" applyBorder="1" applyAlignment="1" applyProtection="1">
      <alignment vertical="center" wrapText="1"/>
      <protection locked="0"/>
    </xf>
    <xf numFmtId="0" fontId="37" fillId="0" borderId="17" xfId="0" applyFont="1" applyBorder="1" applyAlignment="1" applyProtection="1">
      <alignment wrapText="1"/>
      <protection locked="0"/>
    </xf>
    <xf numFmtId="0" fontId="37" fillId="0" borderId="14" xfId="0" applyFont="1" applyBorder="1" applyAlignment="1" applyProtection="1">
      <alignment vertical="center" wrapText="1"/>
      <protection locked="0"/>
    </xf>
    <xf numFmtId="44" fontId="37" fillId="0" borderId="14" xfId="31" applyFont="1" applyFill="1" applyBorder="1" applyAlignment="1" applyProtection="1">
      <alignment vertical="center" wrapText="1"/>
      <protection locked="0"/>
    </xf>
    <xf numFmtId="166" fontId="37" fillId="0" borderId="14" xfId="0" applyNumberFormat="1" applyFont="1" applyBorder="1" applyAlignment="1" applyProtection="1">
      <alignment vertical="center" wrapText="1"/>
      <protection locked="0"/>
    </xf>
    <xf numFmtId="0" fontId="37" fillId="0" borderId="18" xfId="0" applyFont="1" applyBorder="1" applyAlignment="1" applyProtection="1">
      <alignment wrapText="1"/>
      <protection locked="0"/>
    </xf>
    <xf numFmtId="0" fontId="37" fillId="0" borderId="80" xfId="0" applyFont="1" applyBorder="1" applyAlignment="1" applyProtection="1">
      <alignment horizontal="center" vertical="center" wrapText="1"/>
      <protection locked="0"/>
    </xf>
    <xf numFmtId="0" fontId="37" fillId="0" borderId="81" xfId="0" applyFont="1" applyBorder="1" applyAlignment="1" applyProtection="1">
      <alignment horizontal="center" vertical="center" wrapText="1"/>
      <protection locked="0"/>
    </xf>
    <xf numFmtId="0" fontId="37" fillId="0" borderId="82" xfId="0" applyFont="1" applyBorder="1" applyAlignment="1" applyProtection="1">
      <alignment horizontal="center" vertical="center" wrapText="1"/>
      <protection locked="0"/>
    </xf>
    <xf numFmtId="9" fontId="34" fillId="26" borderId="32" xfId="54" applyFont="1" applyFill="1" applyBorder="1" applyAlignment="1" applyProtection="1">
      <alignment vertical="center"/>
    </xf>
    <xf numFmtId="9" fontId="34" fillId="26" borderId="35" xfId="54" applyFont="1" applyFill="1" applyBorder="1" applyAlignment="1" applyProtection="1">
      <alignment vertical="center"/>
    </xf>
    <xf numFmtId="44" fontId="37" fillId="27" borderId="22" xfId="31" applyFont="1" applyFill="1" applyBorder="1" applyAlignment="1" applyProtection="1">
      <alignment vertical="center"/>
    </xf>
    <xf numFmtId="9" fontId="37" fillId="27" borderId="24" xfId="54" applyFont="1" applyFill="1" applyBorder="1" applyAlignment="1" applyProtection="1">
      <alignment vertical="center"/>
    </xf>
    <xf numFmtId="9" fontId="37" fillId="27" borderId="18" xfId="54" applyFont="1" applyFill="1" applyBorder="1" applyAlignment="1" applyProtection="1">
      <alignment vertical="center"/>
    </xf>
    <xf numFmtId="44" fontId="37" fillId="0" borderId="74" xfId="28" applyFont="1" applyBorder="1" applyAlignment="1" applyProtection="1">
      <alignment vertical="center"/>
      <protection locked="0"/>
    </xf>
    <xf numFmtId="44" fontId="37" fillId="26" borderId="22" xfId="28" applyFont="1" applyFill="1" applyBorder="1" applyAlignment="1" applyProtection="1">
      <alignment vertical="center"/>
    </xf>
    <xf numFmtId="44" fontId="37" fillId="26" borderId="43" xfId="31" applyFont="1" applyFill="1" applyBorder="1" applyAlignment="1" applyProtection="1">
      <alignment vertical="center" wrapText="1"/>
    </xf>
    <xf numFmtId="0" fontId="37" fillId="0" borderId="10" xfId="0" applyFont="1" applyBorder="1" applyAlignment="1" applyProtection="1">
      <alignment wrapText="1"/>
      <protection locked="0"/>
    </xf>
    <xf numFmtId="0" fontId="35" fillId="0" borderId="15" xfId="0" applyFont="1" applyBorder="1" applyAlignment="1" applyProtection="1">
      <alignment horizontal="left" vertical="center" wrapText="1"/>
      <protection locked="0"/>
    </xf>
    <xf numFmtId="0" fontId="35" fillId="0" borderId="12" xfId="0" applyFont="1" applyBorder="1" applyAlignment="1" applyProtection="1">
      <alignment horizontal="left" vertical="center" wrapText="1"/>
      <protection locked="0"/>
    </xf>
    <xf numFmtId="14" fontId="35" fillId="0" borderId="12" xfId="0" applyNumberFormat="1"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35" fillId="0" borderId="12" xfId="0" applyFont="1" applyBorder="1" applyAlignment="1" applyProtection="1">
      <alignment wrapText="1"/>
      <protection locked="0"/>
    </xf>
    <xf numFmtId="0" fontId="44" fillId="0" borderId="12" xfId="0" applyFont="1" applyBorder="1" applyAlignment="1" applyProtection="1">
      <alignment wrapText="1"/>
      <protection locked="0"/>
    </xf>
    <xf numFmtId="14" fontId="35" fillId="0" borderId="53" xfId="0" applyNumberFormat="1"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0" fillId="0" borderId="0" xfId="0" applyAlignment="1">
      <alignment wrapText="1"/>
    </xf>
    <xf numFmtId="0" fontId="35" fillId="0" borderId="11"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5" fillId="0" borderId="10" xfId="0" applyFont="1" applyBorder="1" applyAlignment="1" applyProtection="1">
      <alignment horizontal="center" vertical="center" wrapText="1"/>
      <protection locked="0"/>
    </xf>
    <xf numFmtId="0" fontId="35" fillId="0" borderId="10" xfId="0" applyFont="1" applyBorder="1" applyAlignment="1" applyProtection="1">
      <alignment wrapText="1"/>
      <protection locked="0"/>
    </xf>
    <xf numFmtId="0" fontId="44" fillId="0" borderId="10" xfId="0" applyFont="1" applyBorder="1" applyAlignment="1" applyProtection="1">
      <alignment wrapText="1"/>
      <protection locked="0"/>
    </xf>
    <xf numFmtId="14" fontId="35" fillId="0" borderId="10" xfId="0" applyNumberFormat="1"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13"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0" borderId="14" xfId="0" applyFont="1" applyBorder="1" applyAlignment="1" applyProtection="1">
      <alignment horizontal="center" vertical="center" wrapText="1"/>
      <protection locked="0"/>
    </xf>
    <xf numFmtId="0" fontId="35" fillId="0" borderId="14" xfId="0" applyFont="1" applyBorder="1" applyAlignment="1" applyProtection="1">
      <alignment wrapText="1"/>
      <protection locked="0"/>
    </xf>
    <xf numFmtId="0" fontId="44" fillId="0" borderId="14" xfId="0" applyFont="1" applyBorder="1" applyAlignment="1" applyProtection="1">
      <alignment wrapText="1"/>
      <protection locked="0"/>
    </xf>
    <xf numFmtId="14" fontId="35" fillId="0" borderId="14" xfId="0" applyNumberFormat="1"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7" fillId="0" borderId="10" xfId="0" applyFont="1" applyBorder="1" applyAlignment="1" applyProtection="1">
      <alignment horizontal="center" wrapText="1"/>
      <protection locked="0"/>
    </xf>
    <xf numFmtId="14" fontId="37" fillId="0" borderId="12" xfId="0" applyNumberFormat="1" applyFont="1" applyBorder="1" applyAlignment="1" applyProtection="1">
      <alignment horizontal="center" wrapText="1"/>
      <protection locked="0"/>
    </xf>
    <xf numFmtId="0" fontId="37" fillId="0" borderId="12" xfId="0" applyFont="1" applyBorder="1" applyAlignment="1" applyProtection="1">
      <alignment horizontal="center" wrapText="1"/>
      <protection locked="0"/>
    </xf>
    <xf numFmtId="0" fontId="37" fillId="0" borderId="16" xfId="0" applyFont="1" applyBorder="1" applyAlignment="1" applyProtection="1">
      <alignment horizontal="center" wrapText="1"/>
      <protection locked="0"/>
    </xf>
    <xf numFmtId="14" fontId="37" fillId="0" borderId="10" xfId="0" applyNumberFormat="1" applyFont="1" applyBorder="1" applyAlignment="1" applyProtection="1">
      <alignment horizontal="center" wrapText="1"/>
      <protection locked="0"/>
    </xf>
    <xf numFmtId="0" fontId="37" fillId="0" borderId="17" xfId="0" applyFont="1" applyBorder="1" applyAlignment="1" applyProtection="1">
      <alignment horizontal="center" wrapText="1"/>
      <protection locked="0"/>
    </xf>
    <xf numFmtId="44" fontId="34" fillId="26" borderId="38" xfId="31" applyFont="1" applyFill="1" applyBorder="1" applyAlignment="1" applyProtection="1">
      <alignment vertical="top" wrapText="1"/>
    </xf>
    <xf numFmtId="44" fontId="37" fillId="27" borderId="13" xfId="31" applyFont="1" applyFill="1" applyBorder="1" applyAlignment="1" applyProtection="1">
      <alignment vertical="center"/>
    </xf>
    <xf numFmtId="0" fontId="34" fillId="0" borderId="0" xfId="0" applyFont="1" applyAlignment="1">
      <alignment vertical="top"/>
    </xf>
    <xf numFmtId="0" fontId="37" fillId="0" borderId="0" xfId="0" applyFont="1" applyAlignment="1">
      <alignment horizontal="center" vertical="center" wrapText="1"/>
    </xf>
    <xf numFmtId="0" fontId="37" fillId="0" borderId="11" xfId="0" applyFont="1" applyBorder="1" applyAlignment="1" applyProtection="1">
      <alignment vertical="center"/>
      <protection locked="0"/>
    </xf>
    <xf numFmtId="44" fontId="37" fillId="0" borderId="11" xfId="0" applyNumberFormat="1" applyFont="1" applyBorder="1" applyAlignment="1" applyProtection="1">
      <alignment vertical="center"/>
      <protection locked="0"/>
    </xf>
    <xf numFmtId="0" fontId="37" fillId="0" borderId="66" xfId="0" applyFont="1" applyBorder="1" applyProtection="1">
      <protection locked="0"/>
    </xf>
    <xf numFmtId="0" fontId="49" fillId="0" borderId="0" xfId="0" applyFont="1" applyAlignment="1">
      <alignment vertical="top" wrapText="1"/>
    </xf>
    <xf numFmtId="0" fontId="49" fillId="0" borderId="0" xfId="0" applyFont="1" applyAlignment="1">
      <alignment horizontal="center" wrapText="1"/>
    </xf>
    <xf numFmtId="0" fontId="42" fillId="26" borderId="25" xfId="0" applyFont="1" applyFill="1" applyBorder="1"/>
    <xf numFmtId="0" fontId="42" fillId="26" borderId="26" xfId="0" applyFont="1" applyFill="1" applyBorder="1"/>
    <xf numFmtId="14" fontId="42" fillId="26" borderId="26" xfId="0" applyNumberFormat="1" applyFont="1" applyFill="1" applyBorder="1" applyAlignment="1">
      <alignment horizontal="center"/>
    </xf>
    <xf numFmtId="0" fontId="42" fillId="26" borderId="26" xfId="0" applyFont="1" applyFill="1" applyBorder="1" applyAlignment="1">
      <alignment horizontal="center"/>
    </xf>
    <xf numFmtId="0" fontId="53" fillId="26" borderId="26" xfId="0" applyFont="1" applyFill="1" applyBorder="1"/>
    <xf numFmtId="165" fontId="42" fillId="26" borderId="26" xfId="0" applyNumberFormat="1" applyFont="1" applyFill="1" applyBorder="1" applyAlignment="1">
      <alignment horizontal="center"/>
    </xf>
    <xf numFmtId="0" fontId="42" fillId="26" borderId="27" xfId="0" applyFont="1" applyFill="1" applyBorder="1" applyAlignment="1">
      <alignment horizontal="center"/>
    </xf>
    <xf numFmtId="0" fontId="42" fillId="26" borderId="46" xfId="0" applyFont="1" applyFill="1" applyBorder="1"/>
    <xf numFmtId="0" fontId="42" fillId="26" borderId="47" xfId="0" applyFont="1" applyFill="1" applyBorder="1"/>
    <xf numFmtId="14" fontId="42" fillId="26" borderId="47" xfId="0" applyNumberFormat="1" applyFont="1" applyFill="1" applyBorder="1" applyAlignment="1">
      <alignment horizontal="center"/>
    </xf>
    <xf numFmtId="0" fontId="42" fillId="26" borderId="47" xfId="0" applyFont="1" applyFill="1" applyBorder="1" applyAlignment="1">
      <alignment horizontal="center"/>
    </xf>
    <xf numFmtId="0" fontId="53" fillId="26" borderId="48" xfId="0" applyFont="1" applyFill="1" applyBorder="1"/>
    <xf numFmtId="165" fontId="42" fillId="26" borderId="47" xfId="0" applyNumberFormat="1" applyFont="1" applyFill="1" applyBorder="1" applyAlignment="1">
      <alignment horizontal="center"/>
    </xf>
    <xf numFmtId="0" fontId="42" fillId="26" borderId="49" xfId="0" applyFont="1" applyFill="1" applyBorder="1" applyAlignment="1">
      <alignment horizontal="center"/>
    </xf>
    <xf numFmtId="0" fontId="42" fillId="26" borderId="28" xfId="0" applyFont="1" applyFill="1" applyBorder="1"/>
    <xf numFmtId="0" fontId="42" fillId="26" borderId="29" xfId="0" applyFont="1" applyFill="1" applyBorder="1"/>
    <xf numFmtId="14" fontId="42" fillId="26" borderId="29" xfId="0" applyNumberFormat="1" applyFont="1" applyFill="1" applyBorder="1" applyAlignment="1">
      <alignment horizontal="center"/>
    </xf>
    <xf numFmtId="0" fontId="42" fillId="26" borderId="29" xfId="0" applyFont="1" applyFill="1" applyBorder="1" applyAlignment="1">
      <alignment horizontal="center"/>
    </xf>
    <xf numFmtId="0" fontId="53" fillId="26" borderId="50" xfId="0" applyFont="1" applyFill="1" applyBorder="1"/>
    <xf numFmtId="165" fontId="42" fillId="26" borderId="29" xfId="0" applyNumberFormat="1" applyFont="1" applyFill="1" applyBorder="1" applyAlignment="1">
      <alignment horizontal="center"/>
    </xf>
    <xf numFmtId="0" fontId="42" fillId="26" borderId="30" xfId="0" applyFont="1" applyFill="1" applyBorder="1" applyAlignment="1">
      <alignment horizontal="center"/>
    </xf>
    <xf numFmtId="44" fontId="54" fillId="26" borderId="12" xfId="28" applyFont="1" applyFill="1" applyBorder="1" applyAlignment="1" applyProtection="1">
      <alignment vertical="center"/>
    </xf>
    <xf numFmtId="0" fontId="54" fillId="26" borderId="12" xfId="51" applyNumberFormat="1" applyFont="1" applyFill="1" applyBorder="1" applyAlignment="1" applyProtection="1">
      <alignment horizontal="center" vertical="center"/>
    </xf>
    <xf numFmtId="0" fontId="37" fillId="0" borderId="22" xfId="0" applyFont="1" applyBorder="1" applyAlignment="1" applyProtection="1">
      <alignment vertical="center"/>
      <protection locked="0"/>
    </xf>
    <xf numFmtId="44" fontId="54" fillId="26" borderId="14" xfId="28" applyFont="1" applyFill="1" applyBorder="1" applyAlignment="1" applyProtection="1">
      <alignment vertical="center"/>
    </xf>
    <xf numFmtId="0" fontId="54" fillId="26" borderId="14" xfId="51" applyNumberFormat="1" applyFont="1" applyFill="1" applyBorder="1" applyAlignment="1" applyProtection="1">
      <alignment horizontal="center" vertical="center"/>
    </xf>
    <xf numFmtId="44" fontId="54" fillId="26" borderId="15" xfId="28" applyFont="1" applyFill="1" applyBorder="1" applyAlignment="1" applyProtection="1">
      <alignment vertical="center"/>
    </xf>
    <xf numFmtId="44" fontId="54" fillId="26" borderId="16" xfId="31" applyFont="1" applyFill="1" applyBorder="1" applyAlignment="1" applyProtection="1">
      <alignment vertical="center"/>
    </xf>
    <xf numFmtId="44" fontId="54" fillId="26" borderId="13" xfId="28" applyFont="1" applyFill="1" applyBorder="1" applyAlignment="1" applyProtection="1">
      <alignment vertical="center"/>
    </xf>
    <xf numFmtId="44" fontId="54" fillId="26" borderId="18" xfId="31" applyFont="1" applyFill="1" applyBorder="1" applyAlignment="1" applyProtection="1">
      <alignment vertical="center"/>
    </xf>
    <xf numFmtId="44" fontId="37" fillId="28" borderId="37" xfId="31" applyFont="1" applyFill="1" applyBorder="1" applyProtection="1"/>
    <xf numFmtId="0" fontId="37" fillId="28" borderId="20" xfId="31" applyNumberFormat="1" applyFont="1" applyFill="1" applyBorder="1" applyAlignment="1" applyProtection="1">
      <alignment horizontal="center"/>
    </xf>
    <xf numFmtId="44" fontId="34" fillId="0" borderId="23" xfId="28" applyFont="1" applyFill="1" applyBorder="1" applyAlignment="1" applyProtection="1">
      <alignment vertical="center"/>
      <protection locked="0"/>
    </xf>
    <xf numFmtId="0" fontId="34" fillId="0" borderId="23" xfId="51" applyNumberFormat="1" applyFont="1" applyFill="1" applyBorder="1" applyAlignment="1" applyProtection="1">
      <alignment horizontal="center" vertical="center"/>
      <protection locked="0"/>
    </xf>
    <xf numFmtId="44" fontId="34" fillId="0" borderId="10" xfId="28" applyFont="1" applyFill="1" applyBorder="1" applyAlignment="1" applyProtection="1">
      <alignment vertical="center"/>
      <protection locked="0"/>
    </xf>
    <xf numFmtId="0" fontId="34" fillId="0" borderId="10" xfId="51" applyNumberFormat="1" applyFont="1" applyFill="1" applyBorder="1" applyAlignment="1" applyProtection="1">
      <alignment horizontal="center" vertical="center"/>
      <protection locked="0"/>
    </xf>
    <xf numFmtId="44" fontId="34" fillId="0" borderId="51" xfId="28" applyFont="1" applyFill="1" applyBorder="1" applyProtection="1">
      <protection locked="0"/>
    </xf>
    <xf numFmtId="0" fontId="34" fillId="0" borderId="51" xfId="51" applyNumberFormat="1" applyFont="1" applyFill="1" applyBorder="1" applyAlignment="1" applyProtection="1">
      <alignment horizontal="center" vertical="center"/>
      <protection locked="0"/>
    </xf>
    <xf numFmtId="0" fontId="34" fillId="0" borderId="0" xfId="0" applyFont="1" applyAlignment="1">
      <alignment horizontal="center"/>
    </xf>
    <xf numFmtId="0" fontId="52" fillId="0" borderId="0" xfId="0" applyFont="1" applyAlignment="1">
      <alignment vertical="center" wrapText="1"/>
    </xf>
    <xf numFmtId="0" fontId="34" fillId="0" borderId="23"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51" xfId="0" applyFont="1" applyBorder="1" applyAlignment="1" applyProtection="1">
      <alignment horizontal="center" vertical="center"/>
      <protection locked="0"/>
    </xf>
    <xf numFmtId="44" fontId="34" fillId="0" borderId="24" xfId="31" applyFont="1" applyFill="1" applyBorder="1" applyAlignment="1" applyProtection="1">
      <alignment vertical="center"/>
      <protection locked="0"/>
    </xf>
    <xf numFmtId="44" fontId="34" fillId="0" borderId="17" xfId="31" applyFont="1" applyFill="1" applyBorder="1" applyAlignment="1" applyProtection="1">
      <alignment vertical="center"/>
      <protection locked="0"/>
    </xf>
    <xf numFmtId="44" fontId="34" fillId="0" borderId="32" xfId="31" applyFont="1" applyFill="1" applyBorder="1" applyAlignment="1" applyProtection="1">
      <alignment vertical="center"/>
      <protection locked="0"/>
    </xf>
    <xf numFmtId="44" fontId="34" fillId="28" borderId="21" xfId="31" applyFont="1" applyFill="1" applyBorder="1" applyProtection="1"/>
    <xf numFmtId="9" fontId="34" fillId="0" borderId="0" xfId="51" applyFont="1" applyProtection="1"/>
    <xf numFmtId="44" fontId="37" fillId="26" borderId="20" xfId="31" applyFont="1" applyFill="1" applyBorder="1" applyAlignment="1" applyProtection="1"/>
    <xf numFmtId="0" fontId="37" fillId="26" borderId="21" xfId="31" applyNumberFormat="1" applyFont="1" applyFill="1" applyBorder="1" applyAlignment="1" applyProtection="1"/>
    <xf numFmtId="9" fontId="37" fillId="26" borderId="21" xfId="54" applyFont="1" applyFill="1" applyBorder="1" applyAlignment="1" applyProtection="1">
      <alignment vertical="center"/>
    </xf>
    <xf numFmtId="44" fontId="37" fillId="26" borderId="11" xfId="28" applyFont="1" applyFill="1" applyBorder="1" applyAlignment="1" applyProtection="1">
      <alignment vertical="center"/>
    </xf>
    <xf numFmtId="44" fontId="37" fillId="26" borderId="66" xfId="28" applyFont="1" applyFill="1" applyBorder="1" applyAlignment="1" applyProtection="1">
      <alignment vertical="center"/>
    </xf>
    <xf numFmtId="0" fontId="35" fillId="27" borderId="12" xfId="0" applyFont="1" applyFill="1" applyBorder="1" applyAlignment="1">
      <alignment horizontal="center" vertical="center" wrapText="1"/>
    </xf>
    <xf numFmtId="0" fontId="37" fillId="0" borderId="39" xfId="0" applyFont="1" applyBorder="1" applyAlignment="1" applyProtection="1">
      <alignment horizontal="center"/>
      <protection locked="0"/>
    </xf>
    <xf numFmtId="0" fontId="37" fillId="0" borderId="83" xfId="0" applyFont="1" applyBorder="1" applyAlignment="1" applyProtection="1">
      <alignment horizontal="center"/>
      <protection locked="0"/>
    </xf>
    <xf numFmtId="0" fontId="37" fillId="0" borderId="40" xfId="0" applyFont="1" applyBorder="1" applyAlignment="1" applyProtection="1">
      <alignment horizontal="center"/>
      <protection locked="0"/>
    </xf>
    <xf numFmtId="0" fontId="37" fillId="0" borderId="42" xfId="0" applyFont="1" applyBorder="1" applyAlignment="1" applyProtection="1">
      <alignment horizontal="center"/>
      <protection locked="0"/>
    </xf>
    <xf numFmtId="0" fontId="1" fillId="0" borderId="0" xfId="0" applyFont="1"/>
    <xf numFmtId="0" fontId="35" fillId="0" borderId="0" xfId="0" applyFont="1" applyProtection="1"/>
    <xf numFmtId="0" fontId="37" fillId="0" borderId="0" xfId="0" applyFont="1" applyProtection="1"/>
    <xf numFmtId="0" fontId="37" fillId="0" borderId="0" xfId="0" applyFont="1" applyAlignment="1" applyProtection="1">
      <alignment horizontal="left" vertical="center" wrapText="1"/>
    </xf>
    <xf numFmtId="0" fontId="37" fillId="0" borderId="0" xfId="0" applyFont="1" applyAlignment="1" applyProtection="1">
      <alignment horizontal="center"/>
    </xf>
    <xf numFmtId="0" fontId="58" fillId="0" borderId="0" xfId="0" applyFont="1" applyProtection="1"/>
    <xf numFmtId="0" fontId="37" fillId="0" borderId="0" xfId="0" applyFont="1" applyAlignment="1" applyProtection="1">
      <alignment horizontal="left" wrapText="1"/>
    </xf>
    <xf numFmtId="0" fontId="37" fillId="27" borderId="43" xfId="0" applyFont="1" applyFill="1" applyBorder="1" applyAlignment="1" applyProtection="1">
      <alignment horizontal="center" vertical="center" wrapText="1"/>
    </xf>
    <xf numFmtId="0" fontId="37" fillId="27" borderId="37" xfId="0" applyFont="1" applyFill="1" applyBorder="1" applyAlignment="1" applyProtection="1">
      <alignment horizontal="center" vertical="center"/>
    </xf>
    <xf numFmtId="0" fontId="37" fillId="27" borderId="43" xfId="0" applyFont="1" applyFill="1" applyBorder="1" applyAlignment="1" applyProtection="1">
      <alignment horizontal="center" vertical="center"/>
    </xf>
    <xf numFmtId="44" fontId="37" fillId="26" borderId="84" xfId="0" applyNumberFormat="1" applyFont="1" applyFill="1" applyBorder="1" applyAlignment="1" applyProtection="1">
      <alignment vertical="center"/>
    </xf>
    <xf numFmtId="0" fontId="37" fillId="25" borderId="43" xfId="0" applyFont="1" applyFill="1" applyBorder="1" applyAlignment="1" applyProtection="1">
      <alignment horizontal="center" vertical="center" wrapText="1"/>
    </xf>
    <xf numFmtId="0" fontId="58" fillId="0" borderId="0" xfId="0" applyFont="1" applyAlignment="1" applyProtection="1">
      <alignment wrapText="1"/>
    </xf>
    <xf numFmtId="0" fontId="37" fillId="26" borderId="80" xfId="0" applyFont="1" applyFill="1" applyBorder="1" applyAlignment="1" applyProtection="1">
      <alignment horizontal="center"/>
    </xf>
    <xf numFmtId="0" fontId="55" fillId="0" borderId="0" xfId="0" applyFont="1" applyProtection="1"/>
    <xf numFmtId="0" fontId="37" fillId="26" borderId="85" xfId="0" applyFont="1" applyFill="1" applyBorder="1" applyAlignment="1" applyProtection="1">
      <alignment horizontal="center"/>
    </xf>
    <xf numFmtId="0" fontId="37" fillId="26" borderId="86" xfId="0" applyFont="1" applyFill="1" applyBorder="1" applyAlignment="1" applyProtection="1">
      <alignment horizontal="center"/>
    </xf>
    <xf numFmtId="0" fontId="35" fillId="27" borderId="19" xfId="0" applyFont="1" applyFill="1" applyBorder="1" applyAlignment="1" applyProtection="1">
      <alignment horizontal="left" vertical="center" wrapText="1"/>
    </xf>
    <xf numFmtId="0" fontId="0" fillId="0" borderId="0" xfId="0" applyProtection="1"/>
    <xf numFmtId="0" fontId="37" fillId="27" borderId="37" xfId="0" applyFont="1" applyFill="1" applyBorder="1" applyAlignment="1" applyProtection="1">
      <alignment vertical="center" wrapText="1"/>
    </xf>
    <xf numFmtId="0" fontId="1" fillId="0" borderId="0" xfId="0" applyFont="1" applyProtection="1"/>
    <xf numFmtId="0" fontId="2" fillId="0" borderId="0" xfId="0" applyFont="1" applyProtection="1"/>
    <xf numFmtId="0" fontId="35" fillId="25" borderId="51" xfId="0" applyFont="1" applyFill="1" applyBorder="1" applyAlignment="1" applyProtection="1">
      <alignment horizontal="center" vertical="center" wrapText="1"/>
    </xf>
    <xf numFmtId="14" fontId="35" fillId="25" borderId="53" xfId="0" applyNumberFormat="1" applyFont="1" applyFill="1" applyBorder="1" applyAlignment="1" applyProtection="1">
      <alignment horizontal="center" vertical="center" wrapText="1"/>
    </xf>
    <xf numFmtId="14" fontId="35" fillId="25" borderId="51" xfId="0" applyNumberFormat="1" applyFont="1" applyFill="1" applyBorder="1" applyAlignment="1" applyProtection="1">
      <alignment horizontal="center" vertical="center" wrapText="1"/>
    </xf>
    <xf numFmtId="0" fontId="0" fillId="0" borderId="0" xfId="0" applyAlignment="1" applyProtection="1">
      <alignment vertical="center"/>
    </xf>
    <xf numFmtId="0" fontId="42" fillId="26" borderId="54" xfId="0" applyFont="1" applyFill="1" applyBorder="1" applyAlignment="1" applyProtection="1">
      <alignment vertical="center"/>
    </xf>
    <xf numFmtId="0" fontId="42" fillId="26" borderId="55" xfId="0" applyFont="1" applyFill="1" applyBorder="1" applyAlignment="1" applyProtection="1">
      <alignment horizontal="center" vertical="center"/>
    </xf>
    <xf numFmtId="164" fontId="42" fillId="26" borderId="55" xfId="0" applyNumberFormat="1" applyFont="1" applyFill="1" applyBorder="1" applyAlignment="1" applyProtection="1">
      <alignment horizontal="right" vertical="center"/>
    </xf>
    <xf numFmtId="14" fontId="42" fillId="26" borderId="55" xfId="0" applyNumberFormat="1" applyFont="1" applyFill="1" applyBorder="1" applyAlignment="1" applyProtection="1">
      <alignment horizontal="center" vertical="center"/>
    </xf>
    <xf numFmtId="0" fontId="42" fillId="26" borderId="56" xfId="0" applyFont="1" applyFill="1" applyBorder="1" applyAlignment="1" applyProtection="1">
      <alignment horizontal="center" vertical="center"/>
    </xf>
    <xf numFmtId="0" fontId="42" fillId="26" borderId="57" xfId="0" applyFont="1" applyFill="1" applyBorder="1" applyAlignment="1" applyProtection="1">
      <alignment horizontal="center" vertical="center" wrapText="1"/>
    </xf>
    <xf numFmtId="0" fontId="42" fillId="26" borderId="58" xfId="0" applyFont="1" applyFill="1" applyBorder="1" applyProtection="1"/>
    <xf numFmtId="0" fontId="42" fillId="26" borderId="59" xfId="0" applyFont="1" applyFill="1" applyBorder="1" applyAlignment="1" applyProtection="1">
      <alignment horizontal="center"/>
    </xf>
    <xf numFmtId="164" fontId="42" fillId="26" borderId="59" xfId="0" applyNumberFormat="1" applyFont="1" applyFill="1" applyBorder="1" applyAlignment="1" applyProtection="1">
      <alignment horizontal="right"/>
    </xf>
    <xf numFmtId="14" fontId="42" fillId="26" borderId="60" xfId="0" applyNumberFormat="1" applyFont="1" applyFill="1" applyBorder="1" applyAlignment="1" applyProtection="1">
      <alignment horizontal="center"/>
    </xf>
    <xf numFmtId="0" fontId="42" fillId="26" borderId="61" xfId="0" applyFont="1" applyFill="1" applyBorder="1" applyAlignment="1" applyProtection="1">
      <alignment horizontal="center"/>
    </xf>
    <xf numFmtId="0" fontId="42" fillId="26" borderId="62" xfId="0" applyFont="1" applyFill="1" applyBorder="1" applyAlignment="1" applyProtection="1">
      <alignment horizontal="center" wrapText="1"/>
    </xf>
    <xf numFmtId="0" fontId="42" fillId="26" borderId="89" xfId="0" applyFont="1" applyFill="1" applyBorder="1" applyProtection="1"/>
    <xf numFmtId="164" fontId="42" fillId="26" borderId="63" xfId="0" applyNumberFormat="1" applyFont="1" applyFill="1" applyBorder="1" applyAlignment="1" applyProtection="1">
      <alignment horizontal="right"/>
    </xf>
    <xf numFmtId="14" fontId="42" fillId="26" borderId="64" xfId="0" applyNumberFormat="1" applyFont="1" applyFill="1" applyBorder="1" applyAlignment="1" applyProtection="1">
      <alignment horizontal="center"/>
    </xf>
    <xf numFmtId="0" fontId="42" fillId="26" borderId="63" xfId="0" applyFont="1" applyFill="1" applyBorder="1" applyAlignment="1" applyProtection="1">
      <alignment horizontal="center"/>
    </xf>
    <xf numFmtId="0" fontId="42" fillId="26" borderId="65" xfId="0" applyFont="1" applyFill="1" applyBorder="1" applyAlignment="1" applyProtection="1">
      <alignment horizontal="center" wrapText="1"/>
    </xf>
    <xf numFmtId="0" fontId="50" fillId="0" borderId="0" xfId="0" applyFont="1" applyAlignment="1" applyProtection="1">
      <alignment wrapText="1"/>
    </xf>
    <xf numFmtId="0" fontId="37" fillId="28" borderId="79" xfId="0" applyFont="1" applyFill="1" applyBorder="1" applyAlignment="1" applyProtection="1">
      <alignment vertical="center" wrapText="1"/>
    </xf>
    <xf numFmtId="0" fontId="34" fillId="28" borderId="72" xfId="0" applyFont="1" applyFill="1" applyBorder="1" applyAlignment="1" applyProtection="1">
      <alignment vertical="center" wrapText="1"/>
    </xf>
    <xf numFmtId="0" fontId="34" fillId="28" borderId="34" xfId="0" applyFont="1" applyFill="1" applyBorder="1" applyAlignment="1" applyProtection="1">
      <alignment vertical="center" wrapText="1"/>
    </xf>
    <xf numFmtId="0" fontId="34" fillId="28" borderId="35" xfId="0" applyFont="1" applyFill="1" applyBorder="1" applyAlignment="1" applyProtection="1">
      <alignment vertical="center" wrapText="1"/>
    </xf>
    <xf numFmtId="0" fontId="50" fillId="0" borderId="0" xfId="0" applyFont="1" applyProtection="1"/>
    <xf numFmtId="0" fontId="3" fillId="0" borderId="0" xfId="0" applyFont="1" applyAlignment="1" applyProtection="1">
      <alignment horizontal="center"/>
    </xf>
    <xf numFmtId="0" fontId="0" fillId="0" borderId="0" xfId="0" applyAlignment="1" applyProtection="1">
      <alignment horizontal="center"/>
    </xf>
    <xf numFmtId="0" fontId="34" fillId="0" borderId="0" xfId="0" applyFont="1" applyAlignment="1" applyProtection="1">
      <alignment vertical="top"/>
    </xf>
    <xf numFmtId="0" fontId="34" fillId="0" borderId="0" xfId="0" applyFont="1" applyAlignment="1" applyProtection="1">
      <alignment horizontal="center" vertical="top"/>
    </xf>
    <xf numFmtId="0" fontId="37" fillId="27" borderId="37" xfId="0" applyFont="1" applyFill="1" applyBorder="1" applyAlignment="1" applyProtection="1">
      <alignment horizontal="left" vertical="center" wrapText="1"/>
    </xf>
    <xf numFmtId="0" fontId="34" fillId="0" borderId="0" xfId="0" applyFont="1" applyProtection="1"/>
    <xf numFmtId="0" fontId="37" fillId="25" borderId="19" xfId="0" applyFont="1" applyFill="1" applyBorder="1" applyAlignment="1" applyProtection="1">
      <alignment horizontal="center" vertical="center" wrapText="1"/>
    </xf>
    <xf numFmtId="0" fontId="37" fillId="25" borderId="20" xfId="0" applyFont="1" applyFill="1" applyBorder="1" applyAlignment="1" applyProtection="1">
      <alignment horizontal="center" vertical="center" wrapText="1"/>
    </xf>
    <xf numFmtId="0" fontId="3" fillId="25" borderId="21"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37" fillId="25" borderId="73" xfId="0" applyFont="1" applyFill="1" applyBorder="1" applyAlignment="1" applyProtection="1">
      <alignment horizontal="center" vertical="center" wrapText="1"/>
    </xf>
    <xf numFmtId="0" fontId="37" fillId="25" borderId="91" xfId="0" applyFont="1" applyFill="1" applyBorder="1" applyAlignment="1" applyProtection="1">
      <alignment horizontal="center" vertical="center" wrapText="1"/>
    </xf>
    <xf numFmtId="0" fontId="54" fillId="26" borderId="15" xfId="0" applyFont="1" applyFill="1" applyBorder="1" applyAlignment="1" applyProtection="1">
      <alignment vertical="center"/>
    </xf>
    <xf numFmtId="0" fontId="54" fillId="26" borderId="12" xfId="0" applyFont="1" applyFill="1" applyBorder="1" applyAlignment="1" applyProtection="1">
      <alignment horizontal="center" vertical="center"/>
    </xf>
    <xf numFmtId="44" fontId="37" fillId="26" borderId="24" xfId="0" applyNumberFormat="1" applyFont="1" applyFill="1" applyBorder="1" applyProtection="1"/>
    <xf numFmtId="44" fontId="54" fillId="0" borderId="0" xfId="0" applyNumberFormat="1" applyFont="1" applyProtection="1"/>
    <xf numFmtId="0" fontId="54" fillId="26" borderId="13" xfId="0" applyFont="1" applyFill="1" applyBorder="1" applyAlignment="1" applyProtection="1">
      <alignment vertical="center"/>
    </xf>
    <xf numFmtId="0" fontId="54" fillId="26" borderId="14" xfId="0" applyFont="1" applyFill="1" applyBorder="1" applyAlignment="1" applyProtection="1">
      <alignment horizontal="center" vertical="center"/>
    </xf>
    <xf numFmtId="44" fontId="37" fillId="26" borderId="18" xfId="0" applyNumberFormat="1" applyFont="1" applyFill="1" applyBorder="1" applyProtection="1"/>
    <xf numFmtId="0" fontId="37" fillId="26" borderId="23" xfId="0" applyFont="1" applyFill="1" applyBorder="1" applyAlignment="1" applyProtection="1">
      <alignment horizontal="center" vertical="center"/>
    </xf>
    <xf numFmtId="44" fontId="37" fillId="0" borderId="0" xfId="0" applyNumberFormat="1" applyFont="1" applyProtection="1"/>
    <xf numFmtId="0" fontId="37" fillId="26" borderId="10" xfId="0" applyFont="1" applyFill="1" applyBorder="1" applyAlignment="1" applyProtection="1">
      <alignment horizontal="center" vertical="center"/>
    </xf>
    <xf numFmtId="0" fontId="37" fillId="26" borderId="51" xfId="0" applyFont="1" applyFill="1" applyBorder="1" applyAlignment="1" applyProtection="1">
      <alignment horizontal="center" vertical="center"/>
    </xf>
    <xf numFmtId="0" fontId="37" fillId="28" borderId="19" xfId="0" applyFont="1" applyFill="1" applyBorder="1" applyProtection="1"/>
    <xf numFmtId="0" fontId="36" fillId="0" borderId="90" xfId="0" applyFont="1" applyBorder="1" applyAlignment="1" applyProtection="1">
      <alignment vertical="top" wrapText="1"/>
    </xf>
    <xf numFmtId="0" fontId="33" fillId="0" borderId="0" xfId="0" applyFont="1" applyAlignment="1" applyProtection="1">
      <alignment horizontal="left"/>
    </xf>
    <xf numFmtId="0" fontId="7" fillId="0" borderId="0" xfId="0" applyFont="1" applyAlignment="1" applyProtection="1">
      <alignment vertical="center" wrapText="1"/>
    </xf>
    <xf numFmtId="0" fontId="59" fillId="0" borderId="0" xfId="0" applyFont="1" applyProtection="1"/>
    <xf numFmtId="0" fontId="35" fillId="27" borderId="37" xfId="0" applyFont="1" applyFill="1" applyBorder="1" applyAlignment="1" applyProtection="1">
      <alignment vertical="center" wrapText="1"/>
    </xf>
    <xf numFmtId="0" fontId="35" fillId="0" borderId="0" xfId="0" applyFont="1" applyAlignment="1" applyProtection="1">
      <alignment vertical="center"/>
    </xf>
    <xf numFmtId="0" fontId="37" fillId="25" borderId="20" xfId="0" applyFont="1" applyFill="1" applyBorder="1" applyAlignment="1" applyProtection="1">
      <alignment horizontal="center" vertical="center"/>
    </xf>
    <xf numFmtId="0" fontId="37" fillId="25" borderId="21" xfId="0" applyFont="1" applyFill="1" applyBorder="1" applyAlignment="1" applyProtection="1">
      <alignment horizontal="center" vertical="center" wrapText="1"/>
    </xf>
    <xf numFmtId="0" fontId="34" fillId="0" borderId="0" xfId="0" applyFont="1" applyAlignment="1" applyProtection="1">
      <alignment horizontal="left"/>
    </xf>
    <xf numFmtId="0" fontId="34" fillId="26" borderId="22" xfId="0" applyFont="1" applyFill="1" applyBorder="1" applyAlignment="1" applyProtection="1">
      <alignment wrapText="1"/>
    </xf>
    <xf numFmtId="0" fontId="34" fillId="26" borderId="66" xfId="0" applyFont="1" applyFill="1" applyBorder="1" applyAlignment="1" applyProtection="1">
      <alignment wrapText="1"/>
    </xf>
    <xf numFmtId="0" fontId="37" fillId="28" borderId="19" xfId="0" applyFont="1" applyFill="1" applyBorder="1" applyAlignment="1" applyProtection="1">
      <alignment wrapText="1"/>
    </xf>
    <xf numFmtId="164" fontId="37" fillId="28" borderId="20" xfId="0" applyNumberFormat="1" applyFont="1" applyFill="1" applyBorder="1" applyAlignment="1" applyProtection="1">
      <alignment vertical="center"/>
    </xf>
    <xf numFmtId="0" fontId="34" fillId="28" borderId="21" xfId="0" applyFont="1" applyFill="1" applyBorder="1" applyProtection="1"/>
    <xf numFmtId="0" fontId="34" fillId="0" borderId="0" xfId="0" applyFont="1" applyAlignment="1" applyProtection="1">
      <alignment wrapText="1"/>
    </xf>
    <xf numFmtId="0" fontId="37" fillId="25" borderId="19" xfId="0" applyFont="1" applyFill="1" applyBorder="1" applyAlignment="1" applyProtection="1">
      <alignment horizontal="left" vertical="center" wrapText="1"/>
    </xf>
    <xf numFmtId="0" fontId="5" fillId="25" borderId="19" xfId="0" applyFont="1" applyFill="1" applyBorder="1" applyAlignment="1" applyProtection="1">
      <alignment horizontal="center" vertical="center" wrapText="1"/>
    </xf>
    <xf numFmtId="0" fontId="6" fillId="25" borderId="21" xfId="0" applyFont="1" applyFill="1" applyBorder="1" applyAlignment="1" applyProtection="1">
      <alignment horizontal="center" vertical="center" wrapText="1"/>
    </xf>
    <xf numFmtId="0" fontId="37" fillId="26" borderId="19" xfId="0" applyFont="1" applyFill="1" applyBorder="1" applyAlignment="1" applyProtection="1">
      <alignment wrapText="1"/>
    </xf>
    <xf numFmtId="44" fontId="37" fillId="26" borderId="19" xfId="0" applyNumberFormat="1" applyFont="1" applyFill="1" applyBorder="1" applyAlignment="1" applyProtection="1">
      <alignment vertical="center"/>
    </xf>
    <xf numFmtId="0" fontId="37" fillId="0" borderId="0" xfId="0" applyFont="1" applyAlignment="1" applyProtection="1">
      <alignment wrapText="1"/>
    </xf>
    <xf numFmtId="44" fontId="37" fillId="0" borderId="0" xfId="0" applyNumberFormat="1" applyFont="1" applyAlignment="1" applyProtection="1">
      <alignment vertical="center"/>
    </xf>
    <xf numFmtId="0" fontId="37" fillId="25" borderId="37" xfId="0" applyFont="1" applyFill="1" applyBorder="1" applyAlignment="1" applyProtection="1">
      <alignment vertical="center" wrapText="1"/>
    </xf>
    <xf numFmtId="0" fontId="34" fillId="26" borderId="39" xfId="0" applyFont="1" applyFill="1" applyBorder="1" applyAlignment="1" applyProtection="1">
      <alignment wrapText="1"/>
    </xf>
    <xf numFmtId="0" fontId="34" fillId="26" borderId="40" xfId="0" applyFont="1" applyFill="1" applyBorder="1" applyAlignment="1" applyProtection="1">
      <alignment wrapText="1"/>
    </xf>
    <xf numFmtId="0" fontId="34" fillId="26" borderId="40" xfId="0" applyFont="1" applyFill="1" applyBorder="1" applyAlignment="1" applyProtection="1">
      <alignment vertical="center"/>
    </xf>
    <xf numFmtId="0" fontId="37" fillId="26" borderId="37" xfId="0" applyFont="1" applyFill="1" applyBorder="1" applyAlignment="1" applyProtection="1">
      <alignment horizontal="left" wrapText="1"/>
    </xf>
    <xf numFmtId="0" fontId="37" fillId="27" borderId="39" xfId="0" applyFont="1" applyFill="1" applyBorder="1" applyAlignment="1" applyProtection="1">
      <alignment wrapText="1"/>
    </xf>
    <xf numFmtId="0" fontId="37" fillId="27" borderId="42" xfId="0" applyFont="1" applyFill="1" applyBorder="1" applyAlignment="1" applyProtection="1">
      <alignment wrapText="1"/>
    </xf>
    <xf numFmtId="0" fontId="38" fillId="0" borderId="0" xfId="0" applyFont="1" applyAlignment="1" applyProtection="1">
      <alignment vertical="center"/>
    </xf>
    <xf numFmtId="0" fontId="35" fillId="0" borderId="37" xfId="0" applyFont="1" applyBorder="1" applyAlignment="1" applyProtection="1">
      <alignment vertical="center" wrapText="1"/>
    </xf>
    <xf numFmtId="0" fontId="35" fillId="0" borderId="34" xfId="0" applyFont="1" applyBorder="1" applyAlignment="1" applyProtection="1">
      <alignment horizontal="center" vertical="center"/>
    </xf>
    <xf numFmtId="0" fontId="37" fillId="27" borderId="21" xfId="0" applyFont="1" applyFill="1" applyBorder="1" applyAlignment="1" applyProtection="1">
      <alignment horizontal="center" vertical="center" wrapText="1"/>
    </xf>
    <xf numFmtId="0" fontId="34" fillId="26" borderId="22" xfId="0" applyFont="1" applyFill="1" applyBorder="1" applyAlignment="1" applyProtection="1">
      <alignment vertical="top" wrapText="1"/>
    </xf>
    <xf numFmtId="0" fontId="0" fillId="0" borderId="0" xfId="0" applyAlignment="1" applyProtection="1">
      <alignment vertical="top" wrapText="1"/>
    </xf>
    <xf numFmtId="0" fontId="34" fillId="26" borderId="11" xfId="0" applyFont="1" applyFill="1" applyBorder="1" applyAlignment="1" applyProtection="1">
      <alignment wrapText="1"/>
    </xf>
    <xf numFmtId="0" fontId="0" fillId="0" borderId="0" xfId="0" applyAlignment="1" applyProtection="1">
      <alignment wrapText="1"/>
    </xf>
    <xf numFmtId="0" fontId="34" fillId="26" borderId="11" xfId="0" applyFont="1" applyFill="1" applyBorder="1" applyAlignment="1" applyProtection="1">
      <alignment horizontal="left" wrapText="1"/>
    </xf>
    <xf numFmtId="164" fontId="37" fillId="28" borderId="20" xfId="0" applyNumberFormat="1" applyFont="1" applyFill="1" applyBorder="1" applyAlignment="1" applyProtection="1">
      <alignment vertical="center" wrapText="1"/>
    </xf>
    <xf numFmtId="0" fontId="37" fillId="28" borderId="21" xfId="0" applyFont="1" applyFill="1" applyBorder="1" applyAlignment="1" applyProtection="1">
      <alignment vertical="center" wrapText="1"/>
    </xf>
    <xf numFmtId="44" fontId="37" fillId="0" borderId="39" xfId="31" applyFont="1" applyFill="1" applyBorder="1" applyAlignment="1" applyProtection="1">
      <alignment vertical="center" wrapText="1"/>
      <protection locked="0"/>
    </xf>
    <xf numFmtId="44" fontId="37" fillId="0" borderId="40" xfId="31" applyFont="1" applyFill="1" applyBorder="1" applyAlignment="1" applyProtection="1">
      <alignment vertical="center" wrapText="1"/>
      <protection locked="0"/>
    </xf>
    <xf numFmtId="44" fontId="37" fillId="0" borderId="83" xfId="31" applyFont="1" applyFill="1" applyBorder="1" applyAlignment="1" applyProtection="1">
      <alignment vertical="center" wrapText="1"/>
      <protection locked="0"/>
    </xf>
    <xf numFmtId="0" fontId="37" fillId="0" borderId="24" xfId="0" applyFont="1" applyBorder="1" applyAlignment="1" applyProtection="1">
      <alignment vertical="top" wrapText="1"/>
      <protection locked="0"/>
    </xf>
    <xf numFmtId="0" fontId="37" fillId="0" borderId="17" xfId="0" applyFont="1" applyBorder="1" applyAlignment="1" applyProtection="1">
      <alignment vertical="center" wrapText="1"/>
      <protection locked="0"/>
    </xf>
    <xf numFmtId="0" fontId="37" fillId="0" borderId="32" xfId="0" applyFont="1" applyBorder="1" applyAlignment="1" applyProtection="1">
      <alignment vertical="center" wrapText="1"/>
      <protection locked="0"/>
    </xf>
    <xf numFmtId="0" fontId="1" fillId="0" borderId="21" xfId="0" applyFont="1" applyBorder="1" applyProtection="1">
      <protection locked="0"/>
    </xf>
    <xf numFmtId="44" fontId="37" fillId="0" borderId="43" xfId="28" applyFont="1" applyFill="1" applyBorder="1" applyAlignment="1" applyProtection="1">
      <alignment horizontal="left" vertical="center"/>
      <protection locked="0"/>
    </xf>
    <xf numFmtId="0" fontId="34" fillId="26" borderId="14" xfId="0" applyFont="1" applyFill="1" applyBorder="1" applyAlignment="1" applyProtection="1">
      <alignment horizontal="center" vertical="center" wrapText="1"/>
    </xf>
    <xf numFmtId="0" fontId="34" fillId="26" borderId="41" xfId="0" applyFont="1" applyFill="1" applyBorder="1" applyAlignment="1" applyProtection="1">
      <alignment horizontal="center" vertical="center" wrapText="1"/>
    </xf>
    <xf numFmtId="0" fontId="37" fillId="27" borderId="19" xfId="0" applyFont="1" applyFill="1" applyBorder="1" applyAlignment="1" applyProtection="1">
      <alignment horizontal="center" vertical="center" wrapText="1"/>
    </xf>
    <xf numFmtId="0" fontId="37" fillId="27" borderId="20" xfId="0" applyFont="1" applyFill="1" applyBorder="1" applyAlignment="1" applyProtection="1">
      <alignment horizontal="center" vertical="center" wrapText="1"/>
    </xf>
    <xf numFmtId="0" fontId="37" fillId="26" borderId="22" xfId="0" applyFont="1" applyFill="1" applyBorder="1" applyAlignment="1" applyProtection="1">
      <alignment horizontal="left" vertical="center"/>
    </xf>
    <xf numFmtId="0" fontId="37" fillId="26" borderId="23" xfId="0" applyFont="1" applyFill="1" applyBorder="1" applyAlignment="1" applyProtection="1">
      <alignment horizontal="left" vertical="center"/>
    </xf>
    <xf numFmtId="0" fontId="37" fillId="26" borderId="11" xfId="0" applyFont="1" applyFill="1" applyBorder="1" applyAlignment="1" applyProtection="1">
      <alignment horizontal="left" vertical="center" wrapText="1"/>
    </xf>
    <xf numFmtId="0" fontId="37" fillId="26" borderId="10" xfId="0" applyFont="1" applyFill="1" applyBorder="1" applyAlignment="1" applyProtection="1">
      <alignment horizontal="left" vertical="center"/>
    </xf>
    <xf numFmtId="0" fontId="37" fillId="26" borderId="10" xfId="0" applyFont="1" applyFill="1" applyBorder="1" applyAlignment="1" applyProtection="1">
      <alignment horizontal="left" vertical="center" wrapText="1"/>
    </xf>
    <xf numFmtId="0" fontId="37" fillId="26" borderId="13" xfId="0" applyFont="1" applyFill="1" applyBorder="1" applyAlignment="1" applyProtection="1">
      <alignment horizontal="left" vertical="center" wrapText="1"/>
    </xf>
    <xf numFmtId="0" fontId="37" fillId="26" borderId="14" xfId="0" applyFont="1" applyFill="1" applyBorder="1" applyAlignment="1" applyProtection="1">
      <alignment horizontal="left" vertical="center" wrapText="1"/>
    </xf>
    <xf numFmtId="0" fontId="37" fillId="27" borderId="36" xfId="0" applyFont="1" applyFill="1" applyBorder="1" applyAlignment="1" applyProtection="1">
      <alignment horizontal="center" vertical="center" wrapText="1"/>
    </xf>
    <xf numFmtId="0" fontId="34" fillId="26" borderId="23" xfId="0" applyFont="1" applyFill="1" applyBorder="1" applyAlignment="1" applyProtection="1">
      <alignment horizontal="center" vertical="center" wrapText="1"/>
    </xf>
    <xf numFmtId="0" fontId="34" fillId="26" borderId="38" xfId="0" applyFont="1" applyFill="1" applyBorder="1" applyAlignment="1" applyProtection="1">
      <alignment horizontal="center" vertical="center" wrapText="1"/>
    </xf>
    <xf numFmtId="0" fontId="34" fillId="26" borderId="10" xfId="0" applyFont="1" applyFill="1" applyBorder="1" applyAlignment="1" applyProtection="1">
      <alignment horizontal="center" vertical="center" wrapText="1"/>
    </xf>
    <xf numFmtId="0" fontId="34" fillId="26" borderId="67" xfId="0" applyFont="1" applyFill="1" applyBorder="1" applyAlignment="1" applyProtection="1">
      <alignment horizontal="center" vertical="center" wrapText="1"/>
    </xf>
    <xf numFmtId="0" fontId="43" fillId="30" borderId="0" xfId="0" applyFont="1" applyFill="1" applyAlignment="1" applyProtection="1">
      <alignment horizontal="center" vertical="center"/>
    </xf>
    <xf numFmtId="0" fontId="37" fillId="27" borderId="19" xfId="0" applyFont="1" applyFill="1" applyBorder="1" applyAlignment="1" applyProtection="1">
      <alignment horizontal="left" vertical="center" wrapText="1"/>
    </xf>
    <xf numFmtId="0" fontId="37" fillId="27" borderId="36" xfId="0" applyFont="1" applyFill="1" applyBorder="1" applyAlignment="1" applyProtection="1">
      <alignment horizontal="left" vertical="center" wrapText="1"/>
    </xf>
    <xf numFmtId="0" fontId="37" fillId="26" borderId="13" xfId="0" applyFont="1" applyFill="1" applyBorder="1" applyAlignment="1" applyProtection="1">
      <alignment horizontal="left" vertical="center"/>
    </xf>
    <xf numFmtId="0" fontId="37" fillId="26" borderId="14" xfId="0" applyFont="1" applyFill="1" applyBorder="1" applyAlignment="1" applyProtection="1">
      <alignment horizontal="left" vertical="center"/>
    </xf>
    <xf numFmtId="0" fontId="5" fillId="0" borderId="0" xfId="0" applyFont="1" applyAlignment="1" applyProtection="1">
      <alignment horizontal="left" wrapText="1"/>
    </xf>
    <xf numFmtId="0" fontId="37" fillId="0" borderId="0" xfId="0" applyFont="1" applyAlignment="1" applyProtection="1">
      <alignment horizontal="left" wrapText="1"/>
    </xf>
    <xf numFmtId="0" fontId="37" fillId="25" borderId="37" xfId="0" applyFont="1" applyFill="1" applyBorder="1" applyAlignment="1" applyProtection="1">
      <alignment horizontal="center" vertical="center"/>
    </xf>
    <xf numFmtId="0" fontId="37" fillId="25" borderId="34" xfId="0" applyFont="1" applyFill="1" applyBorder="1" applyAlignment="1" applyProtection="1">
      <alignment horizontal="center" vertical="center"/>
    </xf>
    <xf numFmtId="0" fontId="34" fillId="26" borderId="14" xfId="0" applyFont="1" applyFill="1" applyBorder="1" applyAlignment="1" applyProtection="1">
      <alignment horizontal="center" vertical="center"/>
    </xf>
    <xf numFmtId="0" fontId="34" fillId="26" borderId="41" xfId="0" applyFont="1" applyFill="1" applyBorder="1" applyAlignment="1" applyProtection="1">
      <alignment horizontal="center" vertical="center"/>
    </xf>
    <xf numFmtId="0" fontId="37" fillId="0" borderId="37" xfId="0" applyFont="1"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35" fillId="27" borderId="15" xfId="0" applyFont="1" applyFill="1" applyBorder="1" applyAlignment="1">
      <alignment horizontal="center" vertical="center" wrapText="1"/>
    </xf>
    <xf numFmtId="0" fontId="35" fillId="27" borderId="13" xfId="0" applyFont="1" applyFill="1" applyBorder="1" applyAlignment="1">
      <alignment horizontal="center" vertical="center" wrapText="1"/>
    </xf>
    <xf numFmtId="0" fontId="35" fillId="27" borderId="12" xfId="0" applyFont="1" applyFill="1" applyBorder="1" applyAlignment="1">
      <alignment horizontal="center" vertical="center" wrapText="1"/>
    </xf>
    <xf numFmtId="0" fontId="35" fillId="27" borderId="14" xfId="0" applyFont="1" applyFill="1" applyBorder="1" applyAlignment="1">
      <alignment horizontal="center" vertical="center" wrapText="1"/>
    </xf>
    <xf numFmtId="0" fontId="35" fillId="26" borderId="20" xfId="0" applyFont="1" applyFill="1" applyBorder="1" applyAlignment="1" applyProtection="1">
      <alignment horizontal="center" vertical="center"/>
    </xf>
    <xf numFmtId="0" fontId="35" fillId="26" borderId="21" xfId="0" applyFont="1" applyFill="1" applyBorder="1" applyAlignment="1" applyProtection="1">
      <alignment horizontal="center" vertical="center"/>
    </xf>
    <xf numFmtId="0" fontId="6" fillId="0" borderId="68" xfId="0" applyFont="1" applyBorder="1" applyAlignment="1" applyProtection="1">
      <alignment horizontal="left" vertical="top" wrapText="1"/>
    </xf>
    <xf numFmtId="0" fontId="6" fillId="0" borderId="69" xfId="0" applyFont="1" applyBorder="1" applyAlignment="1" applyProtection="1">
      <alignment horizontal="left" vertical="top" wrapText="1"/>
    </xf>
    <xf numFmtId="0" fontId="6" fillId="0" borderId="70" xfId="0" applyFont="1" applyBorder="1" applyAlignment="1" applyProtection="1">
      <alignment horizontal="left" vertical="top" wrapText="1"/>
    </xf>
    <xf numFmtId="0" fontId="38" fillId="0" borderId="68" xfId="0" applyFont="1" applyBorder="1" applyAlignment="1" applyProtection="1">
      <alignment horizontal="center" vertical="center" wrapText="1"/>
    </xf>
    <xf numFmtId="0" fontId="38" fillId="0" borderId="69" xfId="0" applyFont="1" applyBorder="1" applyAlignment="1" applyProtection="1">
      <alignment horizontal="center" vertical="center" wrapText="1"/>
    </xf>
    <xf numFmtId="0" fontId="38" fillId="0" borderId="70" xfId="0" applyFont="1" applyBorder="1" applyAlignment="1" applyProtection="1">
      <alignment horizontal="center" vertical="center" wrapText="1"/>
    </xf>
    <xf numFmtId="0" fontId="37" fillId="26" borderId="19" xfId="0" applyFont="1" applyFill="1" applyBorder="1" applyAlignment="1" applyProtection="1">
      <alignment horizontal="center" vertical="center"/>
    </xf>
    <xf numFmtId="0" fontId="37" fillId="26" borderId="20" xfId="0" applyFont="1" applyFill="1" applyBorder="1" applyAlignment="1" applyProtection="1">
      <alignment horizontal="center" vertical="center"/>
    </xf>
    <xf numFmtId="0" fontId="37" fillId="26" borderId="21" xfId="0" applyFont="1" applyFill="1" applyBorder="1" applyAlignment="1" applyProtection="1">
      <alignment horizontal="center" vertical="center"/>
    </xf>
    <xf numFmtId="0" fontId="38" fillId="0" borderId="0" xfId="0" applyFont="1" applyAlignment="1" applyProtection="1">
      <alignment horizontal="center" vertical="center"/>
    </xf>
    <xf numFmtId="0" fontId="37" fillId="0" borderId="0" xfId="0" applyFont="1" applyAlignment="1" applyProtection="1">
      <alignment horizontal="left" vertical="center" wrapText="1"/>
    </xf>
    <xf numFmtId="0" fontId="43" fillId="0" borderId="0" xfId="0" applyFont="1" applyAlignment="1" applyProtection="1">
      <alignment horizontal="center"/>
    </xf>
    <xf numFmtId="0" fontId="37" fillId="26" borderId="37" xfId="0" applyFont="1" applyFill="1" applyBorder="1" applyAlignment="1" applyProtection="1">
      <alignment horizontal="center" vertical="center"/>
    </xf>
    <xf numFmtId="0" fontId="37" fillId="26" borderId="34" xfId="0" applyFont="1" applyFill="1" applyBorder="1" applyAlignment="1" applyProtection="1">
      <alignment horizontal="center" vertical="center"/>
    </xf>
    <xf numFmtId="0" fontId="37" fillId="26" borderId="35" xfId="0" applyFont="1" applyFill="1" applyBorder="1" applyAlignment="1" applyProtection="1">
      <alignment horizontal="center" vertical="center"/>
    </xf>
    <xf numFmtId="0" fontId="34" fillId="27" borderId="74" xfId="0" applyFont="1" applyFill="1" applyBorder="1" applyAlignment="1" applyProtection="1">
      <alignment horizontal="center" vertical="center" wrapText="1"/>
    </xf>
    <xf numFmtId="0" fontId="34" fillId="27" borderId="75" xfId="0" applyFont="1" applyFill="1" applyBorder="1" applyAlignment="1" applyProtection="1">
      <alignment horizontal="center" vertical="center" wrapText="1"/>
    </xf>
    <xf numFmtId="0" fontId="34" fillId="27" borderId="37" xfId="0" applyFont="1" applyFill="1" applyBorder="1" applyAlignment="1" applyProtection="1">
      <alignment horizontal="left" vertical="top" wrapText="1"/>
    </xf>
    <xf numFmtId="0" fontId="34" fillId="27" borderId="34" xfId="0" applyFont="1" applyFill="1" applyBorder="1" applyAlignment="1" applyProtection="1">
      <alignment horizontal="left" vertical="top" wrapText="1"/>
    </xf>
    <xf numFmtId="0" fontId="34" fillId="27" borderId="35" xfId="0" applyFont="1" applyFill="1" applyBorder="1" applyAlignment="1" applyProtection="1">
      <alignment horizontal="left" vertical="top" wrapText="1"/>
    </xf>
    <xf numFmtId="44" fontId="37" fillId="0" borderId="52" xfId="31" applyFont="1" applyFill="1" applyBorder="1" applyAlignment="1" applyProtection="1">
      <alignment horizontal="center" vertical="center" wrapText="1"/>
      <protection locked="0"/>
    </xf>
    <xf numFmtId="44" fontId="37" fillId="0" borderId="31" xfId="31" applyFont="1" applyFill="1" applyBorder="1" applyAlignment="1" applyProtection="1">
      <alignment horizontal="center" vertical="center" wrapText="1"/>
      <protection locked="0"/>
    </xf>
    <xf numFmtId="44" fontId="37" fillId="0" borderId="40" xfId="31" applyFont="1" applyFill="1" applyBorder="1" applyAlignment="1" applyProtection="1">
      <alignment horizontal="center" vertical="center" wrapText="1"/>
      <protection locked="0"/>
    </xf>
    <xf numFmtId="44" fontId="37" fillId="0" borderId="33" xfId="31" applyFont="1" applyFill="1" applyBorder="1" applyAlignment="1" applyProtection="1">
      <alignment horizontal="center" vertical="center" wrapText="1"/>
      <protection locked="0"/>
    </xf>
    <xf numFmtId="0" fontId="34" fillId="25" borderId="37" xfId="0" applyFont="1" applyFill="1" applyBorder="1" applyAlignment="1" applyProtection="1">
      <alignment horizontal="center" vertical="center" wrapText="1"/>
    </xf>
    <xf numFmtId="0" fontId="34" fillId="25" borderId="35" xfId="0" applyFont="1" applyFill="1" applyBorder="1" applyAlignment="1" applyProtection="1">
      <alignment horizontal="center" vertical="center" wrapText="1"/>
    </xf>
    <xf numFmtId="0" fontId="46" fillId="0" borderId="90" xfId="0" applyFont="1" applyBorder="1" applyAlignment="1" applyProtection="1">
      <alignment horizontal="left" vertical="top" wrapText="1"/>
    </xf>
    <xf numFmtId="44" fontId="37" fillId="26" borderId="37" xfId="31" applyFont="1" applyFill="1" applyBorder="1" applyAlignment="1" applyProtection="1">
      <alignment horizontal="center" vertical="center" wrapText="1"/>
    </xf>
    <xf numFmtId="44" fontId="37" fillId="26" borderId="35" xfId="31" applyFont="1" applyFill="1" applyBorder="1" applyAlignment="1" applyProtection="1">
      <alignment horizontal="center" vertical="center" wrapText="1"/>
    </xf>
    <xf numFmtId="44" fontId="37" fillId="27" borderId="79" xfId="0" applyNumberFormat="1" applyFont="1" applyFill="1" applyBorder="1" applyAlignment="1" applyProtection="1">
      <alignment horizontal="right"/>
    </xf>
    <xf numFmtId="44" fontId="37" fillId="27" borderId="77" xfId="0" applyNumberFormat="1" applyFont="1" applyFill="1" applyBorder="1" applyAlignment="1" applyProtection="1">
      <alignment horizontal="right"/>
    </xf>
    <xf numFmtId="44" fontId="37" fillId="0" borderId="83" xfId="31" applyFont="1" applyFill="1" applyBorder="1" applyAlignment="1" applyProtection="1">
      <alignment horizontal="center" vertical="center" wrapText="1"/>
      <protection locked="0"/>
    </xf>
    <xf numFmtId="44" fontId="37" fillId="0" borderId="88" xfId="31" applyFont="1" applyFill="1" applyBorder="1" applyAlignment="1" applyProtection="1">
      <alignment horizontal="center" vertical="center" wrapText="1"/>
      <protection locked="0"/>
    </xf>
    <xf numFmtId="164" fontId="37" fillId="27" borderId="39" xfId="0" applyNumberFormat="1" applyFont="1" applyFill="1" applyBorder="1" applyAlignment="1" applyProtection="1">
      <alignment horizontal="right" vertical="center"/>
    </xf>
    <xf numFmtId="164" fontId="37" fillId="27" borderId="87" xfId="0" applyNumberFormat="1" applyFont="1" applyFill="1" applyBorder="1" applyAlignment="1" applyProtection="1">
      <alignment horizontal="right" vertical="center"/>
    </xf>
    <xf numFmtId="0" fontId="6" fillId="25" borderId="37" xfId="0" applyFont="1" applyFill="1" applyBorder="1" applyAlignment="1" applyProtection="1">
      <alignment horizontal="center" vertical="center" wrapText="1"/>
    </xf>
    <xf numFmtId="0" fontId="37" fillId="27" borderId="37" xfId="0" applyFont="1" applyFill="1" applyBorder="1" applyAlignment="1" applyProtection="1">
      <alignment horizontal="center" vertical="center" wrapText="1"/>
    </xf>
    <xf numFmtId="0" fontId="37" fillId="27" borderId="34" xfId="0" applyFont="1" applyFill="1" applyBorder="1" applyAlignment="1" applyProtection="1">
      <alignment horizontal="center" vertical="center" wrapText="1"/>
    </xf>
    <xf numFmtId="0" fontId="37" fillId="27" borderId="35" xfId="0" applyFont="1" applyFill="1" applyBorder="1" applyAlignment="1" applyProtection="1">
      <alignment horizontal="center" vertical="center" wrapText="1"/>
    </xf>
    <xf numFmtId="0" fontId="37" fillId="25" borderId="37" xfId="0" applyFont="1" applyFill="1" applyBorder="1" applyAlignment="1" applyProtection="1">
      <alignment horizontal="center" vertical="center" wrapText="1"/>
    </xf>
    <xf numFmtId="0" fontId="37" fillId="25" borderId="35" xfId="0" applyFont="1" applyFill="1" applyBorder="1" applyAlignment="1" applyProtection="1">
      <alignment horizontal="center" vertical="center" wrapText="1"/>
    </xf>
    <xf numFmtId="0" fontId="37" fillId="27" borderId="19" xfId="0" applyFont="1" applyFill="1" applyBorder="1" applyAlignment="1" applyProtection="1">
      <alignment horizontal="center" vertical="center"/>
    </xf>
    <xf numFmtId="0" fontId="37" fillId="27" borderId="20" xfId="0" applyFont="1" applyFill="1" applyBorder="1" applyAlignment="1" applyProtection="1">
      <alignment horizontal="center" vertical="center"/>
    </xf>
    <xf numFmtId="0" fontId="37" fillId="27" borderId="21" xfId="0" applyFont="1" applyFill="1" applyBorder="1" applyAlignment="1" applyProtection="1">
      <alignment horizontal="center" vertical="center"/>
    </xf>
    <xf numFmtId="0" fontId="37" fillId="27" borderId="74" xfId="0" applyFont="1" applyFill="1" applyBorder="1" applyAlignment="1" applyProtection="1">
      <alignment horizontal="center" vertical="center"/>
    </xf>
    <xf numFmtId="0" fontId="37" fillId="27" borderId="75" xfId="0" applyFont="1" applyFill="1" applyBorder="1" applyAlignment="1" applyProtection="1">
      <alignment horizontal="center" vertical="center"/>
    </xf>
    <xf numFmtId="0" fontId="37" fillId="0" borderId="0" xfId="0" applyFont="1" applyAlignment="1" applyProtection="1">
      <alignment horizontal="left" vertical="top" wrapText="1"/>
    </xf>
    <xf numFmtId="0" fontId="37" fillId="27" borderId="71" xfId="0" applyFont="1" applyFill="1" applyBorder="1" applyAlignment="1" applyProtection="1">
      <alignment horizontal="center" vertical="center"/>
    </xf>
    <xf numFmtId="0" fontId="37" fillId="27" borderId="69" xfId="0" applyFont="1" applyFill="1" applyBorder="1" applyAlignment="1" applyProtection="1">
      <alignment horizontal="center" vertical="center"/>
    </xf>
    <xf numFmtId="0" fontId="37" fillId="27" borderId="76" xfId="0" applyFont="1" applyFill="1" applyBorder="1" applyAlignment="1" applyProtection="1">
      <alignment horizontal="center" vertical="center"/>
    </xf>
    <xf numFmtId="44" fontId="34" fillId="28" borderId="37" xfId="0" applyNumberFormat="1" applyFont="1" applyFill="1" applyBorder="1" applyAlignment="1" applyProtection="1">
      <alignment horizontal="center" vertical="center"/>
    </xf>
    <xf numFmtId="44" fontId="34" fillId="28" borderId="35" xfId="0" applyNumberFormat="1" applyFont="1" applyFill="1" applyBorder="1" applyAlignment="1" applyProtection="1">
      <alignment horizontal="center" vertical="center"/>
    </xf>
    <xf numFmtId="0" fontId="37" fillId="27" borderId="37" xfId="0" applyFont="1" applyFill="1" applyBorder="1" applyAlignment="1" applyProtection="1">
      <alignment horizontal="center"/>
    </xf>
    <xf numFmtId="0" fontId="37" fillId="27" borderId="35" xfId="0" applyFont="1" applyFill="1" applyBorder="1" applyAlignment="1" applyProtection="1">
      <alignment horizontal="center"/>
    </xf>
    <xf numFmtId="0" fontId="35" fillId="26" borderId="37" xfId="0" applyFont="1" applyFill="1" applyBorder="1" applyAlignment="1" applyProtection="1">
      <alignment horizontal="center" vertical="center"/>
    </xf>
    <xf numFmtId="0" fontId="35" fillId="26" borderId="34" xfId="0" applyFont="1" applyFill="1" applyBorder="1" applyAlignment="1" applyProtection="1">
      <alignment horizontal="center" vertical="center"/>
    </xf>
    <xf numFmtId="0" fontId="35" fillId="26" borderId="35" xfId="0" applyFont="1" applyFill="1" applyBorder="1" applyAlignment="1" applyProtection="1">
      <alignment horizontal="center" vertical="center"/>
    </xf>
    <xf numFmtId="0" fontId="7" fillId="0" borderId="72" xfId="0" applyFont="1" applyBorder="1" applyAlignment="1" applyProtection="1">
      <alignment horizontal="left" vertical="center" wrapText="1"/>
    </xf>
    <xf numFmtId="0" fontId="45" fillId="0" borderId="90" xfId="0" applyFont="1" applyBorder="1" applyAlignment="1" applyProtection="1">
      <alignment horizontal="left" vertical="top" wrapText="1"/>
    </xf>
    <xf numFmtId="0" fontId="37" fillId="27" borderId="37" xfId="0" applyFont="1" applyFill="1" applyBorder="1" applyAlignment="1" applyProtection="1">
      <alignment horizontal="left" vertical="center" wrapText="1"/>
    </xf>
    <xf numFmtId="0" fontId="37" fillId="27" borderId="78" xfId="0" applyFont="1" applyFill="1" applyBorder="1" applyAlignment="1" applyProtection="1">
      <alignment horizontal="left" vertical="center" wrapText="1"/>
    </xf>
    <xf numFmtId="0" fontId="37" fillId="27" borderId="19" xfId="0" applyFont="1" applyFill="1" applyBorder="1" applyAlignment="1" applyProtection="1">
      <alignment horizontal="left"/>
    </xf>
    <xf numFmtId="0" fontId="37" fillId="27" borderId="20" xfId="0" applyFont="1" applyFill="1" applyBorder="1" applyAlignment="1" applyProtection="1">
      <alignment horizontal="left"/>
    </xf>
    <xf numFmtId="0" fontId="37" fillId="0" borderId="40" xfId="0" applyFont="1" applyBorder="1" applyAlignment="1" applyProtection="1">
      <alignment horizontal="left" wrapText="1"/>
      <protection locked="0"/>
    </xf>
    <xf numFmtId="0" fontId="37" fillId="0" borderId="83" xfId="0" applyFont="1" applyBorder="1" applyAlignment="1" applyProtection="1">
      <alignment horizontal="left" wrapText="1"/>
      <protection locked="0"/>
    </xf>
  </cellXfs>
  <cellStyles count="5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urrency" xfId="28" builtinId="4"/>
    <cellStyle name="Currency 2" xfId="29" xr:uid="{00000000-0005-0000-0000-00001C000000}"/>
    <cellStyle name="Currency 2 2" xfId="30" xr:uid="{00000000-0005-0000-0000-00001D000000}"/>
    <cellStyle name="Currency 3" xfId="31" xr:uid="{00000000-0005-0000-0000-00001E000000}"/>
    <cellStyle name="Currency 3 2" xfId="32" xr:uid="{00000000-0005-0000-0000-00001F000000}"/>
    <cellStyle name="Currency 4" xfId="33" xr:uid="{00000000-0005-0000-0000-000020000000}"/>
    <cellStyle name="Currency 5" xfId="34" xr:uid="{00000000-0005-0000-0000-000021000000}"/>
    <cellStyle name="Explanatory Text 2" xfId="35" xr:uid="{00000000-0005-0000-0000-000022000000}"/>
    <cellStyle name="Good 2" xfId="36" xr:uid="{00000000-0005-0000-0000-000023000000}"/>
    <cellStyle name="Heading 1 2" xfId="37" xr:uid="{00000000-0005-0000-0000-000024000000}"/>
    <cellStyle name="Heading 2 2" xfId="38" xr:uid="{00000000-0005-0000-0000-000025000000}"/>
    <cellStyle name="Heading 3 2" xfId="39" xr:uid="{00000000-0005-0000-0000-000026000000}"/>
    <cellStyle name="Heading 4 2" xfId="40" xr:uid="{00000000-0005-0000-0000-000027000000}"/>
    <cellStyle name="Input 2" xfId="41" xr:uid="{00000000-0005-0000-0000-000028000000}"/>
    <cellStyle name="Linked Cell 2" xfId="42" xr:uid="{00000000-0005-0000-0000-000029000000}"/>
    <cellStyle name="Neutral 2" xfId="43" xr:uid="{00000000-0005-0000-0000-00002A000000}"/>
    <cellStyle name="Normal" xfId="0" builtinId="0"/>
    <cellStyle name="Normal 2" xfId="44" xr:uid="{00000000-0005-0000-0000-00002C000000}"/>
    <cellStyle name="Normal 2 2" xfId="45" xr:uid="{00000000-0005-0000-0000-00002D000000}"/>
    <cellStyle name="Normal 3" xfId="46" xr:uid="{00000000-0005-0000-0000-00002E000000}"/>
    <cellStyle name="Normal 3 2" xfId="47" xr:uid="{00000000-0005-0000-0000-00002F000000}"/>
    <cellStyle name="Normal 4" xfId="48" xr:uid="{00000000-0005-0000-0000-000030000000}"/>
    <cellStyle name="Note 2" xfId="49" xr:uid="{00000000-0005-0000-0000-000032000000}"/>
    <cellStyle name="Output 2" xfId="50" xr:uid="{00000000-0005-0000-0000-000033000000}"/>
    <cellStyle name="Percent" xfId="51" builtinId="5"/>
    <cellStyle name="Percent 2" xfId="52" xr:uid="{00000000-0005-0000-0000-000035000000}"/>
    <cellStyle name="Percent 2 2" xfId="53" xr:uid="{00000000-0005-0000-0000-000036000000}"/>
    <cellStyle name="Percent 3" xfId="54" xr:uid="{00000000-0005-0000-0000-000037000000}"/>
    <cellStyle name="Title 2" xfId="55" xr:uid="{00000000-0005-0000-0000-000038000000}"/>
    <cellStyle name="Total 2" xfId="56" xr:uid="{00000000-0005-0000-0000-000039000000}"/>
    <cellStyle name="Warning Text 2" xfId="57" xr:uid="{00000000-0005-0000-0000-00003A000000}"/>
  </cellStyles>
  <dxfs count="5">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1466850</xdr:colOff>
      <xdr:row>6</xdr:row>
      <xdr:rowOff>123824</xdr:rowOff>
    </xdr:from>
    <xdr:to>
      <xdr:col>5</xdr:col>
      <xdr:colOff>249767</xdr:colOff>
      <xdr:row>8</xdr:row>
      <xdr:rowOff>133763</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466850" y="2990849"/>
          <a:ext cx="5450417" cy="39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1038225</xdr:colOff>
      <xdr:row>4</xdr:row>
      <xdr:rowOff>295275</xdr:rowOff>
    </xdr:from>
    <xdr:to>
      <xdr:col>5</xdr:col>
      <xdr:colOff>1295400</xdr:colOff>
      <xdr:row>6</xdr:row>
      <xdr:rowOff>96370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38225" y="3162300"/>
          <a:ext cx="6667500"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130547</xdr:colOff>
      <xdr:row>5</xdr:row>
      <xdr:rowOff>63874</xdr:rowOff>
    </xdr:from>
    <xdr:to>
      <xdr:col>8</xdr:col>
      <xdr:colOff>1000124</xdr:colOff>
      <xdr:row>6</xdr:row>
      <xdr:rowOff>160244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0547" y="5045449"/>
          <a:ext cx="9194427" cy="2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r>
            <a:rPr lang="en-US" sz="2400" b="0" i="1" cap="none" spc="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EXAMPLES</a:t>
          </a:r>
          <a:r>
            <a:rPr kumimoji="0" lang="en-US" sz="2400" b="0" i="1" u="none" strike="noStrike" kern="0" cap="none" spc="0" normalizeH="0" baseline="0" noProof="0">
              <a:ln w="18415" cmpd="sng">
                <a:noFill/>
                <a:prstDash val="solid"/>
              </a:ln>
              <a:solidFill>
                <a:srgbClr val="4BACC6">
                  <a:lumMod val="60000"/>
                  <a:lumOff val="40000"/>
                  <a:alpha val="55000"/>
                </a:srgbClr>
              </a:solidFill>
              <a:effectLst>
                <a:reflection stA="50000" endPos="65000" dist="50800" dir="5400000" sy="-100000" algn="bl" rotWithShape="0"/>
              </a:effectLst>
              <a:uLnTx/>
              <a:uFillTx/>
              <a:latin typeface="+mn-lt"/>
              <a:ea typeface="+mn-ea"/>
              <a:cs typeface="+mn-cs"/>
            </a:rPr>
            <a:t>                  EXAMPLES</a:t>
          </a:r>
          <a:r>
            <a:rPr lang="en-US" sz="2400" b="0" i="1" cap="none" spc="0" baseline="0">
              <a:ln w="18415" cmpd="sng">
                <a:noFill/>
                <a:prstDash val="solid"/>
              </a:ln>
              <a:solidFill>
                <a:schemeClr val="accent5">
                  <a:lumMod val="60000"/>
                  <a:lumOff val="40000"/>
                  <a:alpha val="55000"/>
                </a:schemeClr>
              </a:solidFill>
              <a:effectLst>
                <a:reflection stA="50000" endPos="65000" dist="50800" dir="5400000" sy="-100000" algn="bl" rotWithShape="0"/>
              </a:effectLst>
              <a:latin typeface="+mn-lt"/>
              <a:ea typeface="+mn-ea"/>
              <a:cs typeface="+mn-cs"/>
            </a:rPr>
            <a:t>     </a:t>
          </a:r>
          <a:endParaRPr lang="en-US" sz="2400" b="0" cap="none" spc="0">
            <a:ln w="18415" cmpd="sng">
              <a:noFill/>
              <a:prstDash val="solid"/>
            </a:ln>
            <a:solidFill>
              <a:schemeClr val="accent5">
                <a:lumMod val="60000"/>
                <a:lumOff val="40000"/>
                <a:alpha val="55000"/>
              </a:schemeClr>
            </a:solidFill>
            <a:effectLst>
              <a:reflection stA="50000" endPos="65000" dist="50800" dir="5400000" sy="-100000" algn="bl" rotWithShape="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I52"/>
  <sheetViews>
    <sheetView showGridLines="0" tabSelected="1" zoomScaleNormal="100" workbookViewId="0">
      <selection activeCell="F8" sqref="F8"/>
    </sheetView>
  </sheetViews>
  <sheetFormatPr defaultColWidth="9.1796875" defaultRowHeight="13" x14ac:dyDescent="0.3"/>
  <cols>
    <col min="1" max="1" width="3.54296875" style="155" customWidth="1"/>
    <col min="2" max="3" width="25.54296875" style="155" customWidth="1"/>
    <col min="4" max="7" width="20.54296875" style="155" customWidth="1"/>
    <col min="8" max="9" width="18.54296875" style="155" customWidth="1"/>
    <col min="10" max="16384" width="9.1796875" style="155"/>
  </cols>
  <sheetData>
    <row r="1" spans="2:9" ht="21.5" thickBot="1" x14ac:dyDescent="0.35">
      <c r="B1" s="291" t="s">
        <v>0</v>
      </c>
      <c r="C1" s="291"/>
      <c r="D1" s="291"/>
      <c r="E1" s="291"/>
      <c r="F1" s="291"/>
      <c r="G1" s="291"/>
      <c r="H1" s="291"/>
    </row>
    <row r="2" spans="2:9" s="156" customFormat="1" ht="15.75" customHeight="1" thickBot="1" x14ac:dyDescent="0.4">
      <c r="B2" s="292" t="s">
        <v>1</v>
      </c>
      <c r="C2" s="293"/>
      <c r="D2" s="302"/>
      <c r="E2" s="303"/>
      <c r="F2" s="303"/>
      <c r="G2" s="304"/>
    </row>
    <row r="3" spans="2:9" s="156" customFormat="1" ht="5.25" customHeight="1" x14ac:dyDescent="0.35">
      <c r="B3" s="157"/>
      <c r="C3" s="157"/>
      <c r="D3" s="158"/>
      <c r="E3" s="158"/>
      <c r="F3" s="158"/>
      <c r="G3" s="158"/>
      <c r="H3" s="158"/>
    </row>
    <row r="4" spans="2:9" s="156" customFormat="1" ht="4.5" customHeight="1" x14ac:dyDescent="0.35"/>
    <row r="5" spans="2:9" s="156" customFormat="1" ht="78.75" customHeight="1" x14ac:dyDescent="0.35">
      <c r="B5" s="296" t="s">
        <v>156</v>
      </c>
      <c r="C5" s="297"/>
      <c r="D5" s="297"/>
      <c r="E5" s="297"/>
      <c r="F5" s="297"/>
      <c r="G5" s="159"/>
    </row>
    <row r="6" spans="2:9" s="156" customFormat="1" ht="8.25" customHeight="1" thickBot="1" x14ac:dyDescent="0.4">
      <c r="B6" s="160"/>
      <c r="C6" s="160"/>
      <c r="D6" s="160"/>
      <c r="E6" s="160"/>
      <c r="F6" s="160"/>
    </row>
    <row r="7" spans="2:9" s="156" customFormat="1" ht="21" customHeight="1" thickBot="1" x14ac:dyDescent="0.4">
      <c r="B7" s="160"/>
      <c r="C7" s="160"/>
      <c r="D7" s="160"/>
      <c r="E7" s="160"/>
      <c r="F7" s="161" t="s">
        <v>153</v>
      </c>
      <c r="G7" s="162" t="s">
        <v>154</v>
      </c>
      <c r="H7" s="163" t="s">
        <v>4</v>
      </c>
    </row>
    <row r="8" spans="2:9" s="156" customFormat="1" ht="39" customHeight="1" thickBot="1" x14ac:dyDescent="0.4">
      <c r="B8" s="298" t="s">
        <v>150</v>
      </c>
      <c r="C8" s="299"/>
      <c r="D8" s="299"/>
      <c r="E8" s="299"/>
      <c r="F8" s="274">
        <v>0</v>
      </c>
      <c r="G8" s="54">
        <v>0</v>
      </c>
      <c r="H8" s="164">
        <f>F8+G8</f>
        <v>0</v>
      </c>
      <c r="I8" s="159"/>
    </row>
    <row r="9" spans="2:9" s="156" customFormat="1" ht="29.5" thickBot="1" x14ac:dyDescent="0.4">
      <c r="B9" s="277" t="s">
        <v>5</v>
      </c>
      <c r="C9" s="278"/>
      <c r="D9" s="278" t="s">
        <v>6</v>
      </c>
      <c r="E9" s="286"/>
      <c r="F9" s="165" t="s">
        <v>151</v>
      </c>
      <c r="G9" s="165" t="s">
        <v>152</v>
      </c>
      <c r="H9" s="165" t="s">
        <v>155</v>
      </c>
      <c r="I9" s="166"/>
    </row>
    <row r="10" spans="2:9" s="156" customFormat="1" ht="15" thickBot="1" x14ac:dyDescent="0.4">
      <c r="B10" s="279" t="s">
        <v>7</v>
      </c>
      <c r="C10" s="280"/>
      <c r="D10" s="287" t="s">
        <v>8</v>
      </c>
      <c r="E10" s="288"/>
      <c r="F10" s="46">
        <v>0</v>
      </c>
      <c r="G10" s="150">
        <v>0</v>
      </c>
      <c r="H10" s="167">
        <f>SUM(F10:G10)</f>
        <v>0</v>
      </c>
    </row>
    <row r="11" spans="2:9" s="156" customFormat="1" ht="15" thickBot="1" x14ac:dyDescent="0.4">
      <c r="B11" s="294"/>
      <c r="C11" s="295"/>
      <c r="D11" s="300" t="s">
        <v>9</v>
      </c>
      <c r="E11" s="301"/>
      <c r="F11" s="47">
        <v>0</v>
      </c>
      <c r="G11" s="151">
        <v>0</v>
      </c>
      <c r="H11" s="167">
        <f>SUM(F11:G11)</f>
        <v>0</v>
      </c>
      <c r="I11" s="168"/>
    </row>
    <row r="12" spans="2:9" s="156" customFormat="1" ht="29.5" thickBot="1" x14ac:dyDescent="0.4">
      <c r="B12" s="277" t="s">
        <v>10</v>
      </c>
      <c r="C12" s="278"/>
      <c r="D12" s="278" t="s">
        <v>6</v>
      </c>
      <c r="E12" s="286"/>
      <c r="F12" s="165" t="s">
        <v>151</v>
      </c>
      <c r="G12" s="165" t="s">
        <v>152</v>
      </c>
      <c r="H12" s="165" t="s">
        <v>155</v>
      </c>
      <c r="I12" s="166"/>
    </row>
    <row r="13" spans="2:9" s="156" customFormat="1" ht="14.5" x14ac:dyDescent="0.35">
      <c r="B13" s="279" t="s">
        <v>11</v>
      </c>
      <c r="C13" s="280"/>
      <c r="D13" s="287" t="s">
        <v>12</v>
      </c>
      <c r="E13" s="288"/>
      <c r="F13" s="46">
        <v>0</v>
      </c>
      <c r="G13" s="150">
        <v>0</v>
      </c>
      <c r="H13" s="169">
        <f>F13+G13</f>
        <v>0</v>
      </c>
    </row>
    <row r="14" spans="2:9" s="156" customFormat="1" ht="14.5" x14ac:dyDescent="0.35">
      <c r="B14" s="281" t="s">
        <v>13</v>
      </c>
      <c r="C14" s="282"/>
      <c r="D14" s="289" t="s">
        <v>14</v>
      </c>
      <c r="E14" s="290"/>
      <c r="F14" s="48">
        <v>0</v>
      </c>
      <c r="G14" s="152">
        <v>0</v>
      </c>
      <c r="H14" s="167">
        <f t="shared" ref="H14:H16" si="0">F14+G14</f>
        <v>0</v>
      </c>
    </row>
    <row r="15" spans="2:9" s="156" customFormat="1" ht="14.5" x14ac:dyDescent="0.35">
      <c r="B15" s="281" t="s">
        <v>15</v>
      </c>
      <c r="C15" s="283"/>
      <c r="D15" s="289" t="s">
        <v>14</v>
      </c>
      <c r="E15" s="290"/>
      <c r="F15" s="48">
        <v>0</v>
      </c>
      <c r="G15" s="152">
        <v>0</v>
      </c>
      <c r="H15" s="167">
        <f t="shared" si="0"/>
        <v>0</v>
      </c>
    </row>
    <row r="16" spans="2:9" s="156" customFormat="1" ht="15" thickBot="1" x14ac:dyDescent="0.4">
      <c r="B16" s="284" t="s">
        <v>16</v>
      </c>
      <c r="C16" s="285"/>
      <c r="D16" s="275" t="s">
        <v>12</v>
      </c>
      <c r="E16" s="276"/>
      <c r="F16" s="47">
        <v>0</v>
      </c>
      <c r="G16" s="153">
        <v>0</v>
      </c>
      <c r="H16" s="170">
        <f t="shared" si="0"/>
        <v>0</v>
      </c>
    </row>
    <row r="47" spans="2:5" x14ac:dyDescent="0.3">
      <c r="B47" s="155" t="s">
        <v>2</v>
      </c>
      <c r="C47" s="155" t="s">
        <v>17</v>
      </c>
      <c r="D47" s="155" t="s">
        <v>18</v>
      </c>
      <c r="E47" s="155" t="s">
        <v>3</v>
      </c>
    </row>
    <row r="48" spans="2:5" x14ac:dyDescent="0.3">
      <c r="B48" s="155" t="s">
        <v>19</v>
      </c>
      <c r="C48" s="155" t="s">
        <v>20</v>
      </c>
      <c r="D48" s="155" t="s">
        <v>21</v>
      </c>
      <c r="E48" s="155" t="s">
        <v>22</v>
      </c>
    </row>
    <row r="49" spans="2:5" x14ac:dyDescent="0.3">
      <c r="B49" s="155" t="s">
        <v>23</v>
      </c>
      <c r="C49" s="155" t="s">
        <v>24</v>
      </c>
      <c r="E49" s="155" t="s">
        <v>25</v>
      </c>
    </row>
    <row r="50" spans="2:5" x14ac:dyDescent="0.3">
      <c r="B50" s="155" t="s">
        <v>26</v>
      </c>
      <c r="E50" s="155" t="s">
        <v>27</v>
      </c>
    </row>
    <row r="51" spans="2:5" x14ac:dyDescent="0.3">
      <c r="E51" s="155" t="s">
        <v>28</v>
      </c>
    </row>
    <row r="52" spans="2:5" x14ac:dyDescent="0.3">
      <c r="E52" s="155" t="s">
        <v>29</v>
      </c>
    </row>
  </sheetData>
  <sheetProtection algorithmName="SHA-512" hashValue="SHSbcOUVac/h/fZd9y2UUk0Ufq6b/DAHAt6Rq8c2V7AB+zj/ocAW+7PrWUvCnOoiC8/WfCsnklOL3HlzOa9zyQ==" saltValue="w1h+VSw/0Nf7mOKrDJrtOw==" spinCount="100000" sheet="1" objects="1" scenarios="1" selectLockedCells="1"/>
  <mergeCells count="20">
    <mergeCell ref="B1:H1"/>
    <mergeCell ref="B2:C2"/>
    <mergeCell ref="B9:C9"/>
    <mergeCell ref="B10:C11"/>
    <mergeCell ref="D9:E9"/>
    <mergeCell ref="B5:F5"/>
    <mergeCell ref="B8:E8"/>
    <mergeCell ref="D10:E10"/>
    <mergeCell ref="D11:E11"/>
    <mergeCell ref="D2:G2"/>
    <mergeCell ref="D16:E16"/>
    <mergeCell ref="B12:C12"/>
    <mergeCell ref="B13:C13"/>
    <mergeCell ref="B14:C14"/>
    <mergeCell ref="B15:C15"/>
    <mergeCell ref="B16:C16"/>
    <mergeCell ref="D12:E12"/>
    <mergeCell ref="D13:E13"/>
    <mergeCell ref="D14:E14"/>
    <mergeCell ref="D15:E15"/>
  </mergeCells>
  <pageMargins left="0.7" right="0.7"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J58"/>
  <sheetViews>
    <sheetView showGridLines="0" topLeftCell="A12" workbookViewId="0">
      <selection activeCell="A10" sqref="A10"/>
    </sheetView>
  </sheetViews>
  <sheetFormatPr defaultColWidth="9.1796875" defaultRowHeight="12.5" x14ac:dyDescent="0.25"/>
  <cols>
    <col min="1" max="1" width="25.453125" customWidth="1"/>
    <col min="2" max="2" width="28.453125" customWidth="1"/>
    <col min="3" max="3" width="14.54296875" bestFit="1" customWidth="1"/>
    <col min="4" max="4" width="11.453125" customWidth="1"/>
    <col min="5" max="5" width="20.453125" customWidth="1"/>
    <col min="6" max="6" width="26.54296875" customWidth="1"/>
    <col min="7" max="7" width="19.453125" bestFit="1" customWidth="1"/>
    <col min="8" max="8" width="17.54296875" customWidth="1"/>
    <col min="9" max="9" width="15.54296875" customWidth="1"/>
    <col min="10" max="10" width="15.453125" bestFit="1" customWidth="1"/>
  </cols>
  <sheetData>
    <row r="1" spans="1:10" ht="18.75" customHeight="1" x14ac:dyDescent="0.25">
      <c r="A1" s="314" t="s">
        <v>30</v>
      </c>
      <c r="B1" s="315"/>
      <c r="C1" s="315"/>
      <c r="D1" s="315"/>
      <c r="E1" s="315"/>
      <c r="F1" s="315"/>
      <c r="G1" s="315"/>
      <c r="H1" s="315"/>
      <c r="I1" s="316"/>
      <c r="J1" s="3"/>
    </row>
    <row r="2" spans="1:10" ht="111" customHeight="1" thickBot="1" x14ac:dyDescent="0.3">
      <c r="A2" s="311" t="s">
        <v>149</v>
      </c>
      <c r="B2" s="312"/>
      <c r="C2" s="312"/>
      <c r="D2" s="312"/>
      <c r="E2" s="312"/>
      <c r="F2" s="312"/>
      <c r="G2" s="312"/>
      <c r="H2" s="312"/>
      <c r="I2" s="313"/>
      <c r="J2" s="4"/>
    </row>
    <row r="3" spans="1:10" ht="18" customHeight="1" thickBot="1" x14ac:dyDescent="0.3">
      <c r="A3" s="171" t="s">
        <v>31</v>
      </c>
      <c r="B3" s="309">
        <f>'General Info'!D2</f>
        <v>0</v>
      </c>
      <c r="C3" s="309"/>
      <c r="D3" s="309"/>
      <c r="E3" s="309"/>
      <c r="F3" s="309"/>
      <c r="G3" s="309"/>
      <c r="H3" s="309"/>
      <c r="I3" s="310"/>
      <c r="J3" s="2"/>
    </row>
    <row r="4" spans="1:10" ht="5.25" customHeight="1" thickBot="1" x14ac:dyDescent="0.3">
      <c r="A4" s="5"/>
      <c r="B4" s="6"/>
      <c r="C4" s="6"/>
      <c r="D4" s="6"/>
      <c r="E4" s="6"/>
      <c r="F4" s="6"/>
      <c r="G4" s="6"/>
      <c r="H4" s="6"/>
      <c r="I4" s="6"/>
      <c r="J4" s="2"/>
    </row>
    <row r="5" spans="1:10" s="11" customFormat="1" ht="55.5" customHeight="1" x14ac:dyDescent="0.25">
      <c r="A5" s="305" t="s">
        <v>32</v>
      </c>
      <c r="B5" s="307" t="s">
        <v>33</v>
      </c>
      <c r="C5" s="149" t="s">
        <v>34</v>
      </c>
      <c r="D5" s="7" t="s">
        <v>35</v>
      </c>
      <c r="E5" s="8" t="s">
        <v>36</v>
      </c>
      <c r="F5" s="9" t="s">
        <v>37</v>
      </c>
      <c r="G5" s="9" t="s">
        <v>38</v>
      </c>
      <c r="H5" s="9" t="s">
        <v>39</v>
      </c>
      <c r="I5" s="10" t="s">
        <v>40</v>
      </c>
    </row>
    <row r="6" spans="1:10" s="17" customFormat="1" ht="17.25" customHeight="1" thickBot="1" x14ac:dyDescent="0.3">
      <c r="A6" s="306"/>
      <c r="B6" s="308"/>
      <c r="C6" s="12" t="s">
        <v>41</v>
      </c>
      <c r="D6" s="13" t="s">
        <v>42</v>
      </c>
      <c r="E6" s="14" t="s">
        <v>43</v>
      </c>
      <c r="F6" s="15" t="s">
        <v>44</v>
      </c>
      <c r="G6" s="15" t="s">
        <v>41</v>
      </c>
      <c r="H6" s="15" t="s">
        <v>41</v>
      </c>
      <c r="I6" s="16" t="s">
        <v>45</v>
      </c>
    </row>
    <row r="7" spans="1:10" s="18" customFormat="1" ht="15" customHeight="1" x14ac:dyDescent="0.35">
      <c r="A7" s="96" t="s">
        <v>46</v>
      </c>
      <c r="B7" s="97" t="s">
        <v>47</v>
      </c>
      <c r="C7" s="98">
        <v>41730</v>
      </c>
      <c r="D7" s="99">
        <v>7</v>
      </c>
      <c r="E7" s="97" t="s">
        <v>48</v>
      </c>
      <c r="F7" s="100" t="s">
        <v>49</v>
      </c>
      <c r="G7" s="101">
        <v>41805</v>
      </c>
      <c r="H7" s="101" t="s">
        <v>50</v>
      </c>
      <c r="I7" s="102">
        <v>13</v>
      </c>
    </row>
    <row r="8" spans="1:10" s="18" customFormat="1" ht="15" customHeight="1" x14ac:dyDescent="0.35">
      <c r="A8" s="103" t="s">
        <v>46</v>
      </c>
      <c r="B8" s="104" t="s">
        <v>47</v>
      </c>
      <c r="C8" s="105">
        <v>41730</v>
      </c>
      <c r="D8" s="106">
        <v>7</v>
      </c>
      <c r="E8" s="104" t="s">
        <v>51</v>
      </c>
      <c r="F8" s="107" t="s">
        <v>52</v>
      </c>
      <c r="G8" s="108">
        <v>41910</v>
      </c>
      <c r="H8" s="108">
        <v>45197</v>
      </c>
      <c r="I8" s="109">
        <v>10.5</v>
      </c>
    </row>
    <row r="9" spans="1:10" s="18" customFormat="1" ht="15" customHeight="1" thickBot="1" x14ac:dyDescent="0.4">
      <c r="A9" s="110" t="s">
        <v>53</v>
      </c>
      <c r="B9" s="111" t="s">
        <v>54</v>
      </c>
      <c r="C9" s="112">
        <v>44242</v>
      </c>
      <c r="D9" s="113">
        <v>0.5</v>
      </c>
      <c r="E9" s="111" t="s">
        <v>16</v>
      </c>
      <c r="F9" s="114" t="s">
        <v>55</v>
      </c>
      <c r="G9" s="115">
        <v>44470</v>
      </c>
      <c r="H9" s="115"/>
      <c r="I9" s="116">
        <v>3.5</v>
      </c>
    </row>
    <row r="10" spans="1:10" s="66" customFormat="1" ht="15" customHeight="1" x14ac:dyDescent="0.3">
      <c r="A10" s="58"/>
      <c r="B10" s="59"/>
      <c r="C10" s="60"/>
      <c r="D10" s="61"/>
      <c r="E10" s="62"/>
      <c r="F10" s="63"/>
      <c r="G10" s="64"/>
      <c r="H10" s="64"/>
      <c r="I10" s="65"/>
    </row>
    <row r="11" spans="1:10" s="66" customFormat="1" ht="15" customHeight="1" x14ac:dyDescent="0.3">
      <c r="A11" s="67"/>
      <c r="B11" s="68"/>
      <c r="C11" s="69"/>
      <c r="D11" s="69"/>
      <c r="E11" s="70"/>
      <c r="F11" s="71"/>
      <c r="G11" s="72"/>
      <c r="H11" s="72"/>
      <c r="I11" s="73"/>
    </row>
    <row r="12" spans="1:10" s="66" customFormat="1" ht="15" customHeight="1" x14ac:dyDescent="0.3">
      <c r="A12" s="67"/>
      <c r="B12" s="68"/>
      <c r="C12" s="69"/>
      <c r="D12" s="69"/>
      <c r="E12" s="70"/>
      <c r="F12" s="71"/>
      <c r="G12" s="72"/>
      <c r="H12" s="72"/>
      <c r="I12" s="73"/>
    </row>
    <row r="13" spans="1:10" s="66" customFormat="1" ht="15" customHeight="1" x14ac:dyDescent="0.3">
      <c r="A13" s="67"/>
      <c r="B13" s="68"/>
      <c r="C13" s="69"/>
      <c r="D13" s="69"/>
      <c r="E13" s="70"/>
      <c r="F13" s="71"/>
      <c r="G13" s="72"/>
      <c r="H13" s="72"/>
      <c r="I13" s="73"/>
    </row>
    <row r="14" spans="1:10" s="66" customFormat="1" ht="15" customHeight="1" x14ac:dyDescent="0.3">
      <c r="A14" s="67"/>
      <c r="B14" s="68"/>
      <c r="C14" s="69"/>
      <c r="D14" s="69"/>
      <c r="E14" s="70"/>
      <c r="F14" s="71"/>
      <c r="G14" s="72"/>
      <c r="H14" s="72"/>
      <c r="I14" s="73"/>
    </row>
    <row r="15" spans="1:10" s="66" customFormat="1" ht="15" customHeight="1" x14ac:dyDescent="0.3">
      <c r="A15" s="67"/>
      <c r="B15" s="68"/>
      <c r="C15" s="69"/>
      <c r="D15" s="69"/>
      <c r="E15" s="70"/>
      <c r="F15" s="71"/>
      <c r="G15" s="72"/>
      <c r="H15" s="72"/>
      <c r="I15" s="73"/>
    </row>
    <row r="16" spans="1:10" s="66" customFormat="1" ht="15" customHeight="1" x14ac:dyDescent="0.3">
      <c r="A16" s="67"/>
      <c r="B16" s="68"/>
      <c r="C16" s="69"/>
      <c r="D16" s="69"/>
      <c r="E16" s="70"/>
      <c r="F16" s="71"/>
      <c r="G16" s="72"/>
      <c r="H16" s="72"/>
      <c r="I16" s="73"/>
    </row>
    <row r="17" spans="1:10" s="66" customFormat="1" ht="15" customHeight="1" x14ac:dyDescent="0.3">
      <c r="A17" s="67"/>
      <c r="B17" s="68"/>
      <c r="C17" s="69"/>
      <c r="D17" s="69"/>
      <c r="E17" s="70"/>
      <c r="F17" s="71"/>
      <c r="G17" s="72"/>
      <c r="H17" s="72"/>
      <c r="I17" s="73"/>
    </row>
    <row r="18" spans="1:10" s="66" customFormat="1" ht="15" customHeight="1" x14ac:dyDescent="0.3">
      <c r="A18" s="67"/>
      <c r="B18" s="68"/>
      <c r="C18" s="69"/>
      <c r="D18" s="69"/>
      <c r="E18" s="70"/>
      <c r="F18" s="71"/>
      <c r="G18" s="72"/>
      <c r="H18" s="72"/>
      <c r="I18" s="73"/>
    </row>
    <row r="19" spans="1:10" s="66" customFormat="1" ht="15" customHeight="1" x14ac:dyDescent="0.3">
      <c r="A19" s="67"/>
      <c r="B19" s="68"/>
      <c r="C19" s="69"/>
      <c r="D19" s="69"/>
      <c r="E19" s="70"/>
      <c r="F19" s="71"/>
      <c r="G19" s="72"/>
      <c r="H19" s="72"/>
      <c r="I19" s="73"/>
    </row>
    <row r="20" spans="1:10" s="66" customFormat="1" ht="15" customHeight="1" x14ac:dyDescent="0.3">
      <c r="A20" s="67"/>
      <c r="B20" s="68"/>
      <c r="C20" s="69"/>
      <c r="D20" s="69"/>
      <c r="E20" s="70"/>
      <c r="F20" s="71"/>
      <c r="G20" s="72"/>
      <c r="H20" s="72"/>
      <c r="I20" s="73"/>
    </row>
    <row r="21" spans="1:10" s="66" customFormat="1" ht="15" customHeight="1" x14ac:dyDescent="0.3">
      <c r="A21" s="67"/>
      <c r="B21" s="68"/>
      <c r="C21" s="69"/>
      <c r="D21" s="69"/>
      <c r="E21" s="70"/>
      <c r="F21" s="71"/>
      <c r="G21" s="72"/>
      <c r="H21" s="72"/>
      <c r="I21" s="73"/>
    </row>
    <row r="22" spans="1:10" s="66" customFormat="1" ht="15" customHeight="1" x14ac:dyDescent="0.3">
      <c r="A22" s="67"/>
      <c r="B22" s="68"/>
      <c r="C22" s="69"/>
      <c r="D22" s="69"/>
      <c r="E22" s="70"/>
      <c r="F22" s="71"/>
      <c r="G22" s="72"/>
      <c r="H22" s="72"/>
      <c r="I22" s="73"/>
    </row>
    <row r="23" spans="1:10" s="66" customFormat="1" ht="15" customHeight="1" x14ac:dyDescent="0.3">
      <c r="A23" s="67"/>
      <c r="B23" s="68"/>
      <c r="C23" s="69"/>
      <c r="D23" s="69"/>
      <c r="E23" s="70"/>
      <c r="F23" s="71"/>
      <c r="G23" s="72"/>
      <c r="H23" s="72"/>
      <c r="I23" s="73"/>
    </row>
    <row r="24" spans="1:10" s="66" customFormat="1" ht="15" customHeight="1" x14ac:dyDescent="0.3">
      <c r="A24" s="67"/>
      <c r="B24" s="68"/>
      <c r="C24" s="69"/>
      <c r="D24" s="69"/>
      <c r="E24" s="70"/>
      <c r="F24" s="71"/>
      <c r="G24" s="72"/>
      <c r="H24" s="72"/>
      <c r="I24" s="73"/>
    </row>
    <row r="25" spans="1:10" s="66" customFormat="1" ht="15" customHeight="1" x14ac:dyDescent="0.3">
      <c r="A25" s="67"/>
      <c r="B25" s="68"/>
      <c r="C25" s="69"/>
      <c r="D25" s="69"/>
      <c r="E25" s="70"/>
      <c r="F25" s="71"/>
      <c r="G25" s="72"/>
      <c r="H25" s="72"/>
      <c r="I25" s="73"/>
    </row>
    <row r="26" spans="1:10" s="66" customFormat="1" ht="15" customHeight="1" x14ac:dyDescent="0.3">
      <c r="A26" s="67"/>
      <c r="B26" s="68"/>
      <c r="C26" s="69"/>
      <c r="D26" s="69"/>
      <c r="E26" s="70"/>
      <c r="F26" s="71"/>
      <c r="G26" s="72"/>
      <c r="H26" s="72"/>
      <c r="I26" s="73"/>
    </row>
    <row r="27" spans="1:10" s="66" customFormat="1" ht="15" customHeight="1" x14ac:dyDescent="0.3">
      <c r="A27" s="67"/>
      <c r="B27" s="68"/>
      <c r="C27" s="69"/>
      <c r="D27" s="69"/>
      <c r="E27" s="70"/>
      <c r="F27" s="71"/>
      <c r="G27" s="72"/>
      <c r="H27" s="72"/>
      <c r="I27" s="73"/>
    </row>
    <row r="28" spans="1:10" s="66" customFormat="1" ht="15" customHeight="1" x14ac:dyDescent="0.3">
      <c r="A28" s="67"/>
      <c r="B28" s="68"/>
      <c r="C28" s="69"/>
      <c r="D28" s="69"/>
      <c r="E28" s="70"/>
      <c r="F28" s="71"/>
      <c r="G28" s="72"/>
      <c r="H28" s="72"/>
      <c r="I28" s="73"/>
    </row>
    <row r="29" spans="1:10" s="66" customFormat="1" ht="15" customHeight="1" x14ac:dyDescent="0.3">
      <c r="A29" s="67"/>
      <c r="B29" s="68"/>
      <c r="C29" s="69"/>
      <c r="D29" s="69"/>
      <c r="E29" s="70"/>
      <c r="F29" s="71"/>
      <c r="G29" s="72"/>
      <c r="H29" s="72"/>
      <c r="I29" s="73"/>
    </row>
    <row r="30" spans="1:10" s="66" customFormat="1" ht="15" customHeight="1" x14ac:dyDescent="0.3">
      <c r="A30" s="67"/>
      <c r="B30" s="68"/>
      <c r="C30" s="69"/>
      <c r="D30" s="69"/>
      <c r="E30" s="70"/>
      <c r="F30" s="71"/>
      <c r="G30" s="72"/>
      <c r="H30" s="72"/>
      <c r="I30" s="73"/>
    </row>
    <row r="31" spans="1:10" s="66" customFormat="1" ht="15" customHeight="1" thickBot="1" x14ac:dyDescent="0.35">
      <c r="A31" s="74"/>
      <c r="B31" s="75"/>
      <c r="C31" s="76"/>
      <c r="D31" s="76"/>
      <c r="E31" s="77"/>
      <c r="F31" s="78"/>
      <c r="G31" s="79"/>
      <c r="H31" s="79"/>
      <c r="I31" s="80"/>
    </row>
    <row r="32" spans="1:10" ht="13" x14ac:dyDescent="0.3">
      <c r="D32" s="19"/>
      <c r="E32" s="19"/>
      <c r="G32" s="20"/>
      <c r="H32" s="19"/>
      <c r="I32" s="19"/>
      <c r="J32" s="19"/>
    </row>
    <row r="33" spans="4:10" x14ac:dyDescent="0.25">
      <c r="D33" s="19"/>
      <c r="E33" s="19"/>
      <c r="H33" s="19"/>
      <c r="I33" s="19"/>
      <c r="J33" s="19"/>
    </row>
    <row r="34" spans="4:10" x14ac:dyDescent="0.25">
      <c r="D34" s="19"/>
      <c r="E34" s="19"/>
      <c r="H34" s="19"/>
      <c r="I34" s="19"/>
      <c r="J34" s="19"/>
    </row>
    <row r="35" spans="4:10" x14ac:dyDescent="0.25">
      <c r="H35" s="19"/>
      <c r="I35" s="19"/>
      <c r="J35" s="19"/>
    </row>
    <row r="36" spans="4:10" x14ac:dyDescent="0.25">
      <c r="H36" s="19"/>
      <c r="I36" s="19"/>
      <c r="J36" s="19"/>
    </row>
    <row r="37" spans="4:10" x14ac:dyDescent="0.25">
      <c r="H37" s="19"/>
      <c r="I37" s="19"/>
      <c r="J37" s="19"/>
    </row>
    <row r="38" spans="4:10" x14ac:dyDescent="0.25">
      <c r="H38" s="19"/>
      <c r="I38" s="19"/>
      <c r="J38" s="19"/>
    </row>
    <row r="39" spans="4:10" x14ac:dyDescent="0.25">
      <c r="H39" s="19"/>
      <c r="I39" s="19"/>
      <c r="J39" s="19"/>
    </row>
    <row r="40" spans="4:10" x14ac:dyDescent="0.25">
      <c r="H40" s="19"/>
      <c r="I40" s="19"/>
      <c r="J40" s="19"/>
    </row>
    <row r="41" spans="4:10" x14ac:dyDescent="0.25">
      <c r="H41" s="19"/>
      <c r="I41" s="19"/>
      <c r="J41" s="19"/>
    </row>
    <row r="42" spans="4:10" x14ac:dyDescent="0.25">
      <c r="H42" s="19"/>
      <c r="I42" s="19"/>
      <c r="J42" s="19"/>
    </row>
    <row r="43" spans="4:10" x14ac:dyDescent="0.25">
      <c r="H43" s="19"/>
      <c r="I43" s="19"/>
      <c r="J43" s="19"/>
    </row>
    <row r="44" spans="4:10" x14ac:dyDescent="0.25">
      <c r="H44" s="19"/>
      <c r="I44" s="19"/>
      <c r="J44" s="19"/>
    </row>
    <row r="45" spans="4:10" x14ac:dyDescent="0.25">
      <c r="H45" s="19"/>
      <c r="I45" s="19"/>
      <c r="J45" s="19"/>
    </row>
    <row r="46" spans="4:10" x14ac:dyDescent="0.25">
      <c r="H46" s="19"/>
      <c r="I46" s="19"/>
      <c r="J46" s="19"/>
    </row>
    <row r="47" spans="4:10" x14ac:dyDescent="0.25">
      <c r="H47" s="19"/>
      <c r="I47" s="19"/>
      <c r="J47" s="19"/>
    </row>
    <row r="52" spans="1:9" ht="14.5" x14ac:dyDescent="0.35">
      <c r="A52" s="21" t="s">
        <v>56</v>
      </c>
      <c r="B52" s="21"/>
      <c r="C52" s="21"/>
    </row>
    <row r="53" spans="1:9" x14ac:dyDescent="0.25">
      <c r="A53" s="154" t="s">
        <v>57</v>
      </c>
      <c r="F53" t="s">
        <v>49</v>
      </c>
      <c r="I53" s="154"/>
    </row>
    <row r="54" spans="1:9" x14ac:dyDescent="0.25">
      <c r="A54" s="154" t="s">
        <v>51</v>
      </c>
      <c r="F54" t="s">
        <v>58</v>
      </c>
      <c r="I54" s="154"/>
    </row>
    <row r="55" spans="1:9" x14ac:dyDescent="0.25">
      <c r="A55" s="154" t="s">
        <v>59</v>
      </c>
      <c r="F55" t="s">
        <v>60</v>
      </c>
    </row>
    <row r="56" spans="1:9" x14ac:dyDescent="0.25">
      <c r="A56" s="154" t="s">
        <v>16</v>
      </c>
      <c r="F56" t="s">
        <v>52</v>
      </c>
    </row>
    <row r="57" spans="1:9" x14ac:dyDescent="0.25">
      <c r="A57" s="154"/>
      <c r="F57" s="154" t="s">
        <v>61</v>
      </c>
    </row>
    <row r="58" spans="1:9" x14ac:dyDescent="0.25">
      <c r="F58" t="s">
        <v>55</v>
      </c>
    </row>
  </sheetData>
  <sheetProtection algorithmName="SHA-512" hashValue="Mdxd9cAQyPnTYt82CQ86AEvIn8G0l8N2qmq8qflzNW2kwuOBWXdAcltAL6c5ne18rzlkK4VlBApx9T2+aPVA1A==" saltValue="c8tk9UexCKBZPK2EoPR+Dw==" spinCount="100000" sheet="1" objects="1" scenarios="1" formatCells="0" formatColumns="0" formatRows="0" selectLockedCells="1" sort="0"/>
  <mergeCells count="5">
    <mergeCell ref="A5:A6"/>
    <mergeCell ref="B5:B6"/>
    <mergeCell ref="B3:I3"/>
    <mergeCell ref="A2:I2"/>
    <mergeCell ref="A1:I1"/>
  </mergeCells>
  <dataValidations count="3">
    <dataValidation type="list" allowBlank="1" showInputMessage="1" showErrorMessage="1" errorTitle="Error" error="Use the arrow on the right hand side of the cell to select the Certifying Entity from the drop down list. Click on 'Cancel' below to proceed." promptTitle="Certifying Entity" prompt="Click on the arrow to select from the drop down list." sqref="F10:F31" xr:uid="{00000000-0002-0000-0100-000000000000}">
      <formula1>$F$53:$F$58</formula1>
    </dataValidation>
    <dataValidation type="list" allowBlank="1" showInputMessage="1" showErrorMessage="1" errorTitle="Error" error="Use the arrow on the right hand side of the cell to select Certifying Entity. Click on 'Cancel' below to proceed." promptTitle="Certifying Entity" prompt="Click on the arrow to select from the drop down list." sqref="F7:F9" xr:uid="{00000000-0002-0000-0100-000001000000}">
      <formula1>$F$53:$F$58</formula1>
    </dataValidation>
    <dataValidation type="list" allowBlank="1" showInputMessage="1" showErrorMessage="1" errorTitle="Error: Service Type" error="Use the arrow on the right hand side of the cell to select the program area from a drop down list. Click 'Cancel' below to proceed." promptTitle="Service Type" prompt="Click on the arrow to select from the drop down list." sqref="E7:E31" xr:uid="{00000000-0002-0000-0100-000002000000}">
      <formula1>$A$53:$A$56</formula1>
    </dataValidation>
  </dataValidations>
  <pageMargins left="0.5" right="0.5" top="0.5" bottom="0.5" header="0.3" footer="0.3"/>
  <pageSetup scale="71" fitToHeight="0" orientation="landscape"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pageSetUpPr fitToPage="1"/>
  </sheetPr>
  <dimension ref="A1:O39"/>
  <sheetViews>
    <sheetView showGridLines="0" topLeftCell="A5" zoomScaleNormal="100" workbookViewId="0">
      <selection activeCell="A9" sqref="A9"/>
    </sheetView>
  </sheetViews>
  <sheetFormatPr defaultColWidth="9.1796875" defaultRowHeight="13" x14ac:dyDescent="0.3"/>
  <cols>
    <col min="1" max="1" width="32.54296875" style="172" customWidth="1"/>
    <col min="2" max="2" width="15.81640625" style="172" customWidth="1"/>
    <col min="3" max="3" width="15.81640625" style="203" customWidth="1"/>
    <col min="4" max="5" width="15.81640625" style="204" customWidth="1"/>
    <col min="6" max="6" width="30.1796875" style="172" customWidth="1"/>
    <col min="7" max="7" width="9.1796875" style="172"/>
    <col min="8" max="8" width="26" style="172" bestFit="1" customWidth="1"/>
    <col min="9" max="13" width="16.54296875" style="172" customWidth="1"/>
    <col min="14" max="16384" width="9.1796875" style="172"/>
  </cols>
  <sheetData>
    <row r="1" spans="1:8" ht="18.5" x14ac:dyDescent="0.25">
      <c r="A1" s="320" t="s">
        <v>62</v>
      </c>
      <c r="B1" s="320"/>
      <c r="C1" s="320"/>
      <c r="D1" s="320"/>
      <c r="E1" s="320"/>
      <c r="F1" s="320"/>
    </row>
    <row r="2" spans="1:8" ht="114" customHeight="1" thickBot="1" x14ac:dyDescent="0.3">
      <c r="A2" s="321" t="s">
        <v>157</v>
      </c>
      <c r="B2" s="321"/>
      <c r="C2" s="321"/>
      <c r="D2" s="321"/>
      <c r="E2" s="321"/>
      <c r="F2" s="321"/>
    </row>
    <row r="3" spans="1:8" s="175" customFormat="1" ht="18" customHeight="1" thickBot="1" x14ac:dyDescent="0.3">
      <c r="A3" s="173" t="s">
        <v>31</v>
      </c>
      <c r="B3" s="317">
        <f>'General Info'!D2</f>
        <v>0</v>
      </c>
      <c r="C3" s="318"/>
      <c r="D3" s="318"/>
      <c r="E3" s="318"/>
      <c r="F3" s="319"/>
      <c r="G3" s="174"/>
      <c r="H3" s="174"/>
    </row>
    <row r="4" spans="1:8" s="179" customFormat="1" ht="54" customHeight="1" thickBot="1" x14ac:dyDescent="0.3">
      <c r="A4" s="176" t="s">
        <v>63</v>
      </c>
      <c r="B4" s="176" t="s">
        <v>64</v>
      </c>
      <c r="C4" s="176" t="s">
        <v>158</v>
      </c>
      <c r="D4" s="176" t="s">
        <v>65</v>
      </c>
      <c r="E4" s="177" t="s">
        <v>66</v>
      </c>
      <c r="F4" s="178" t="s">
        <v>67</v>
      </c>
    </row>
    <row r="5" spans="1:8" ht="26" x14ac:dyDescent="0.25">
      <c r="A5" s="180" t="s">
        <v>68</v>
      </c>
      <c r="B5" s="181" t="s">
        <v>69</v>
      </c>
      <c r="C5" s="182">
        <v>6000</v>
      </c>
      <c r="D5" s="183">
        <v>44197</v>
      </c>
      <c r="E5" s="184" t="s">
        <v>70</v>
      </c>
      <c r="F5" s="185" t="s">
        <v>71</v>
      </c>
    </row>
    <row r="6" spans="1:8" x14ac:dyDescent="0.3">
      <c r="A6" s="186" t="s">
        <v>72</v>
      </c>
      <c r="B6" s="187" t="s">
        <v>73</v>
      </c>
      <c r="C6" s="188">
        <v>26500</v>
      </c>
      <c r="D6" s="189">
        <v>44470</v>
      </c>
      <c r="E6" s="190" t="s">
        <v>74</v>
      </c>
      <c r="F6" s="191"/>
      <c r="H6" s="174"/>
    </row>
    <row r="7" spans="1:8" x14ac:dyDescent="0.3">
      <c r="A7" s="186" t="s">
        <v>75</v>
      </c>
      <c r="B7" s="187" t="s">
        <v>76</v>
      </c>
      <c r="C7" s="188">
        <v>4800</v>
      </c>
      <c r="D7" s="189">
        <v>44743</v>
      </c>
      <c r="E7" s="190" t="s">
        <v>77</v>
      </c>
      <c r="F7" s="191"/>
    </row>
    <row r="8" spans="1:8" ht="13.5" thickBot="1" x14ac:dyDescent="0.35">
      <c r="A8" s="192" t="s">
        <v>78</v>
      </c>
      <c r="B8" s="190" t="s">
        <v>79</v>
      </c>
      <c r="C8" s="193">
        <v>3200</v>
      </c>
      <c r="D8" s="194">
        <v>44835</v>
      </c>
      <c r="E8" s="195" t="s">
        <v>80</v>
      </c>
      <c r="F8" s="196" t="s">
        <v>81</v>
      </c>
    </row>
    <row r="9" spans="1:8" s="197" customFormat="1" ht="14.5" x14ac:dyDescent="0.35">
      <c r="A9" s="57"/>
      <c r="B9" s="81"/>
      <c r="C9" s="37">
        <v>0</v>
      </c>
      <c r="D9" s="82"/>
      <c r="E9" s="83"/>
      <c r="F9" s="84"/>
    </row>
    <row r="10" spans="1:8" s="197" customFormat="1" ht="14.5" x14ac:dyDescent="0.35">
      <c r="A10" s="57"/>
      <c r="B10" s="81"/>
      <c r="C10" s="38">
        <v>0</v>
      </c>
      <c r="D10" s="85"/>
      <c r="E10" s="81"/>
      <c r="F10" s="86"/>
    </row>
    <row r="11" spans="1:8" s="197" customFormat="1" ht="14.5" x14ac:dyDescent="0.35">
      <c r="A11" s="57"/>
      <c r="B11" s="81"/>
      <c r="C11" s="38">
        <v>0</v>
      </c>
      <c r="D11" s="85"/>
      <c r="E11" s="81"/>
      <c r="F11" s="86"/>
    </row>
    <row r="12" spans="1:8" s="197" customFormat="1" ht="14.5" x14ac:dyDescent="0.35">
      <c r="A12" s="57"/>
      <c r="B12" s="81"/>
      <c r="C12" s="38">
        <v>0</v>
      </c>
      <c r="D12" s="85"/>
      <c r="E12" s="81"/>
      <c r="F12" s="86"/>
    </row>
    <row r="13" spans="1:8" s="197" customFormat="1" ht="14.5" x14ac:dyDescent="0.35">
      <c r="A13" s="57"/>
      <c r="B13" s="81"/>
      <c r="C13" s="38">
        <v>0</v>
      </c>
      <c r="D13" s="85"/>
      <c r="E13" s="81"/>
      <c r="F13" s="86"/>
    </row>
    <row r="14" spans="1:8" s="197" customFormat="1" ht="14.5" x14ac:dyDescent="0.35">
      <c r="A14" s="57"/>
      <c r="B14" s="81"/>
      <c r="C14" s="38">
        <v>0</v>
      </c>
      <c r="D14" s="85"/>
      <c r="E14" s="81"/>
      <c r="F14" s="86"/>
    </row>
    <row r="15" spans="1:8" s="197" customFormat="1" ht="14.5" x14ac:dyDescent="0.35">
      <c r="A15" s="57"/>
      <c r="B15" s="81"/>
      <c r="C15" s="38">
        <v>0</v>
      </c>
      <c r="D15" s="85"/>
      <c r="E15" s="81"/>
      <c r="F15" s="86"/>
    </row>
    <row r="16" spans="1:8" s="197" customFormat="1" ht="14.5" x14ac:dyDescent="0.35">
      <c r="A16" s="57"/>
      <c r="B16" s="81"/>
      <c r="C16" s="38">
        <v>0</v>
      </c>
      <c r="D16" s="85"/>
      <c r="E16" s="81"/>
      <c r="F16" s="86"/>
    </row>
    <row r="17" spans="1:15" s="197" customFormat="1" ht="14.5" x14ac:dyDescent="0.35">
      <c r="A17" s="57"/>
      <c r="B17" s="81"/>
      <c r="C17" s="38">
        <v>0</v>
      </c>
      <c r="D17" s="85"/>
      <c r="E17" s="81"/>
      <c r="F17" s="86"/>
    </row>
    <row r="18" spans="1:15" s="197" customFormat="1" ht="14.5" x14ac:dyDescent="0.35">
      <c r="A18" s="57"/>
      <c r="B18" s="81"/>
      <c r="C18" s="38">
        <v>0</v>
      </c>
      <c r="D18" s="85"/>
      <c r="E18" s="81"/>
      <c r="F18" s="86"/>
    </row>
    <row r="19" spans="1:15" s="197" customFormat="1" ht="14.5" x14ac:dyDescent="0.35">
      <c r="A19" s="57"/>
      <c r="B19" s="81"/>
      <c r="C19" s="38">
        <v>0</v>
      </c>
      <c r="D19" s="85"/>
      <c r="E19" s="81"/>
      <c r="F19" s="86"/>
    </row>
    <row r="20" spans="1:15" s="197" customFormat="1" ht="14.5" x14ac:dyDescent="0.35">
      <c r="A20" s="57"/>
      <c r="B20" s="81"/>
      <c r="C20" s="38">
        <v>0</v>
      </c>
      <c r="D20" s="85"/>
      <c r="E20" s="81"/>
      <c r="F20" s="86"/>
    </row>
    <row r="21" spans="1:15" s="197" customFormat="1" ht="14.5" x14ac:dyDescent="0.35">
      <c r="A21" s="57"/>
      <c r="B21" s="81"/>
      <c r="C21" s="38">
        <v>0</v>
      </c>
      <c r="D21" s="85"/>
      <c r="E21" s="81"/>
      <c r="F21" s="86"/>
    </row>
    <row r="22" spans="1:15" s="197" customFormat="1" ht="14.5" x14ac:dyDescent="0.35">
      <c r="A22" s="57"/>
      <c r="B22" s="81"/>
      <c r="C22" s="38">
        <v>0</v>
      </c>
      <c r="D22" s="85"/>
      <c r="E22" s="81"/>
      <c r="F22" s="86"/>
    </row>
    <row r="23" spans="1:15" s="197" customFormat="1" ht="14.5" x14ac:dyDescent="0.35">
      <c r="A23" s="57"/>
      <c r="B23" s="81"/>
      <c r="C23" s="38">
        <v>0</v>
      </c>
      <c r="D23" s="85"/>
      <c r="E23" s="81"/>
      <c r="F23" s="86"/>
    </row>
    <row r="24" spans="1:15" s="197" customFormat="1" ht="14.5" x14ac:dyDescent="0.35">
      <c r="A24" s="39"/>
      <c r="B24" s="81"/>
      <c r="C24" s="38">
        <v>0</v>
      </c>
      <c r="D24" s="40"/>
      <c r="E24" s="39"/>
      <c r="F24" s="41"/>
    </row>
    <row r="25" spans="1:15" s="197" customFormat="1" ht="14.5" x14ac:dyDescent="0.35">
      <c r="A25" s="39"/>
      <c r="B25" s="81"/>
      <c r="C25" s="38">
        <v>0</v>
      </c>
      <c r="D25" s="40"/>
      <c r="E25" s="39"/>
      <c r="F25" s="41"/>
    </row>
    <row r="26" spans="1:15" s="197" customFormat="1" ht="15" thickBot="1" x14ac:dyDescent="0.4">
      <c r="A26" s="39"/>
      <c r="B26" s="81"/>
      <c r="C26" s="43">
        <v>0</v>
      </c>
      <c r="D26" s="44"/>
      <c r="E26" s="42"/>
      <c r="F26" s="45"/>
    </row>
    <row r="27" spans="1:15" s="202" customFormat="1" ht="15" thickBot="1" x14ac:dyDescent="0.35">
      <c r="A27" s="198" t="s">
        <v>82</v>
      </c>
      <c r="B27" s="199"/>
      <c r="C27" s="22">
        <f>SUM(C9:C26)</f>
        <v>0</v>
      </c>
      <c r="D27" s="200"/>
      <c r="E27" s="200"/>
      <c r="F27" s="201"/>
    </row>
    <row r="30" spans="1:15" x14ac:dyDescent="0.3">
      <c r="O30" s="172" t="s">
        <v>73</v>
      </c>
    </row>
    <row r="31" spans="1:15" x14ac:dyDescent="0.3">
      <c r="O31" s="174" t="s">
        <v>69</v>
      </c>
    </row>
    <row r="32" spans="1:15" x14ac:dyDescent="0.3">
      <c r="O32" s="174" t="s">
        <v>83</v>
      </c>
    </row>
    <row r="33" spans="15:15" x14ac:dyDescent="0.3">
      <c r="O33" s="174" t="s">
        <v>79</v>
      </c>
    </row>
    <row r="34" spans="15:15" x14ac:dyDescent="0.3">
      <c r="O34" s="174" t="s">
        <v>84</v>
      </c>
    </row>
    <row r="35" spans="15:15" x14ac:dyDescent="0.3">
      <c r="O35" s="174" t="s">
        <v>85</v>
      </c>
    </row>
    <row r="36" spans="15:15" x14ac:dyDescent="0.3">
      <c r="O36" s="174" t="s">
        <v>70</v>
      </c>
    </row>
    <row r="37" spans="15:15" x14ac:dyDescent="0.3">
      <c r="O37" s="174" t="s">
        <v>74</v>
      </c>
    </row>
    <row r="38" spans="15:15" x14ac:dyDescent="0.3">
      <c r="O38" s="174" t="s">
        <v>77</v>
      </c>
    </row>
    <row r="39" spans="15:15" x14ac:dyDescent="0.3">
      <c r="O39" s="174" t="s">
        <v>80</v>
      </c>
    </row>
  </sheetData>
  <sheetProtection algorithmName="SHA-512" hashValue="hLkDQOwinXnauXULVrwFpHPun41aAvw+i4eAyiRu08XRbq7tLj923AaMymS0jF3AEKizvb6CzWj0NiPNsHTmkw==" saltValue="u4cey80WK1vRwXwjVw5yiA==" spinCount="100000" sheet="1" objects="1" scenarios="1" formatCells="0" formatColumns="0" formatRows="0" insertRows="0" selectLockedCells="1"/>
  <mergeCells count="3">
    <mergeCell ref="B3:F3"/>
    <mergeCell ref="A1:F1"/>
    <mergeCell ref="A2:F2"/>
  </mergeCells>
  <phoneticPr fontId="0" type="noConversion"/>
  <dataValidations count="3">
    <dataValidation type="list" allowBlank="1" showInputMessage="1" showErrorMessage="1" sqref="E9:E26" xr:uid="{00000000-0002-0000-0300-000000000000}">
      <formula1>$O$36:$O$39</formula1>
    </dataValidation>
    <dataValidation type="list" allowBlank="1" showInputMessage="1" showErrorMessage="1" sqref="E5:E8" xr:uid="{00000000-0002-0000-0300-000001000000}">
      <formula1>$O$35:$O$38</formula1>
    </dataValidation>
    <dataValidation type="list" allowBlank="1" showInputMessage="1" showErrorMessage="1" sqref="B9:B26" xr:uid="{00000000-0002-0000-0300-000002000000}">
      <formula1>$O$30:$O$35</formula1>
    </dataValidation>
  </dataValidations>
  <printOptions horizontalCentered="1"/>
  <pageMargins left="0.5" right="0.5" top="0.75" bottom="0.75" header="0.3" footer="0.3"/>
  <pageSetup scale="76"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3"/>
  <sheetViews>
    <sheetView showGridLines="0" zoomScaleNormal="100" workbookViewId="0">
      <selection activeCell="A4" sqref="A4:F4"/>
    </sheetView>
  </sheetViews>
  <sheetFormatPr defaultColWidth="9.1796875" defaultRowHeight="14.5" x14ac:dyDescent="0.35"/>
  <cols>
    <col min="1" max="1" width="27.453125" style="25" customWidth="1"/>
    <col min="2" max="2" width="15.54296875" style="25" customWidth="1"/>
    <col min="3" max="4" width="16.453125" style="134" customWidth="1"/>
    <col min="5" max="6" width="15.54296875" style="25" customWidth="1"/>
    <col min="7" max="7" width="1.54296875" style="25" customWidth="1"/>
    <col min="8" max="9" width="15.54296875" style="25" customWidth="1"/>
    <col min="10" max="10" width="2" style="25" customWidth="1"/>
    <col min="11" max="11" width="15.54296875" style="25" customWidth="1"/>
    <col min="12" max="16" width="13.453125" style="25" customWidth="1"/>
    <col min="17" max="18" width="14.54296875" style="25" customWidth="1"/>
    <col min="19" max="16384" width="9.1796875" style="25"/>
  </cols>
  <sheetData>
    <row r="1" spans="1:14" ht="21" x14ac:dyDescent="0.5">
      <c r="A1" s="322" t="s">
        <v>86</v>
      </c>
      <c r="B1" s="322"/>
      <c r="C1" s="322"/>
      <c r="D1" s="322"/>
      <c r="E1" s="322"/>
      <c r="F1" s="322"/>
      <c r="G1" s="322"/>
      <c r="H1" s="322"/>
      <c r="I1" s="322"/>
      <c r="J1" s="1"/>
      <c r="K1" s="1"/>
      <c r="L1" s="1"/>
      <c r="M1" s="1"/>
      <c r="N1" s="1"/>
    </row>
    <row r="2" spans="1:14" ht="22.5" customHeight="1" thickBot="1" x14ac:dyDescent="0.4">
      <c r="A2" s="205" t="s">
        <v>87</v>
      </c>
      <c r="B2" s="205"/>
      <c r="C2" s="206"/>
      <c r="D2" s="206"/>
      <c r="E2" s="205"/>
      <c r="F2" s="205"/>
      <c r="G2" s="205"/>
      <c r="H2" s="205"/>
      <c r="I2" s="205"/>
      <c r="J2" s="89"/>
      <c r="K2" s="89"/>
      <c r="L2" s="89"/>
      <c r="M2" s="89"/>
      <c r="N2" s="89"/>
    </row>
    <row r="3" spans="1:14" ht="18" customHeight="1" thickBot="1" x14ac:dyDescent="0.4">
      <c r="A3" s="207" t="s">
        <v>31</v>
      </c>
      <c r="B3" s="323">
        <f>'General Info'!D2</f>
        <v>0</v>
      </c>
      <c r="C3" s="324"/>
      <c r="D3" s="324"/>
      <c r="E3" s="324"/>
      <c r="F3" s="324"/>
      <c r="G3" s="324"/>
      <c r="H3" s="324"/>
      <c r="I3" s="325"/>
      <c r="J3" s="2"/>
      <c r="K3" s="2"/>
      <c r="L3" s="2"/>
      <c r="M3" s="2"/>
      <c r="N3" s="2"/>
    </row>
    <row r="4" spans="1:14" ht="234.75" customHeight="1" thickBot="1" x14ac:dyDescent="0.4">
      <c r="A4" s="328" t="s">
        <v>88</v>
      </c>
      <c r="B4" s="329"/>
      <c r="C4" s="329"/>
      <c r="D4" s="329"/>
      <c r="E4" s="329"/>
      <c r="F4" s="330"/>
      <c r="G4" s="208"/>
      <c r="H4" s="326" t="s">
        <v>89</v>
      </c>
      <c r="I4" s="327"/>
      <c r="K4" s="135"/>
    </row>
    <row r="5" spans="1:14" s="31" customFormat="1" ht="87.5" thickBot="1" x14ac:dyDescent="0.4">
      <c r="A5" s="209" t="s">
        <v>3</v>
      </c>
      <c r="B5" s="210" t="s">
        <v>90</v>
      </c>
      <c r="C5" s="210" t="s">
        <v>91</v>
      </c>
      <c r="D5" s="210" t="s">
        <v>92</v>
      </c>
      <c r="E5" s="210" t="s">
        <v>93</v>
      </c>
      <c r="F5" s="211" t="s">
        <v>94</v>
      </c>
      <c r="G5" s="212"/>
      <c r="H5" s="213" t="s">
        <v>95</v>
      </c>
      <c r="I5" s="214" t="s">
        <v>96</v>
      </c>
      <c r="J5" s="90"/>
    </row>
    <row r="6" spans="1:14" x14ac:dyDescent="0.35">
      <c r="A6" s="215" t="s">
        <v>97</v>
      </c>
      <c r="B6" s="117">
        <v>60000</v>
      </c>
      <c r="C6" s="118">
        <v>0.15</v>
      </c>
      <c r="D6" s="216">
        <v>0.35</v>
      </c>
      <c r="E6" s="216">
        <f t="shared" ref="E6:E20" si="0">C6+D6</f>
        <v>0.5</v>
      </c>
      <c r="F6" s="217">
        <f t="shared" ref="F6:F7" si="1">E6*B6</f>
        <v>30000</v>
      </c>
      <c r="G6" s="218"/>
      <c r="H6" s="122">
        <f>F6*2</f>
        <v>60000</v>
      </c>
      <c r="I6" s="123">
        <v>50000</v>
      </c>
    </row>
    <row r="7" spans="1:14" ht="15" thickBot="1" x14ac:dyDescent="0.4">
      <c r="A7" s="219" t="s">
        <v>98</v>
      </c>
      <c r="B7" s="120">
        <v>42000</v>
      </c>
      <c r="C7" s="121">
        <v>0.65</v>
      </c>
      <c r="D7" s="220">
        <v>0.35</v>
      </c>
      <c r="E7" s="220">
        <f t="shared" si="0"/>
        <v>1</v>
      </c>
      <c r="F7" s="221">
        <f t="shared" si="1"/>
        <v>42000</v>
      </c>
      <c r="G7" s="218"/>
      <c r="H7" s="124">
        <f>F7*2</f>
        <v>84000</v>
      </c>
      <c r="I7" s="125">
        <v>65000</v>
      </c>
    </row>
    <row r="8" spans="1:14" x14ac:dyDescent="0.35">
      <c r="A8" s="119"/>
      <c r="B8" s="128">
        <v>0</v>
      </c>
      <c r="C8" s="129">
        <v>0</v>
      </c>
      <c r="D8" s="136">
        <v>0</v>
      </c>
      <c r="E8" s="222">
        <f t="shared" si="0"/>
        <v>0</v>
      </c>
      <c r="F8" s="217">
        <f>E8*B8</f>
        <v>0</v>
      </c>
      <c r="G8" s="223"/>
      <c r="H8" s="55">
        <f>F8*2</f>
        <v>0</v>
      </c>
      <c r="I8" s="139">
        <v>0</v>
      </c>
    </row>
    <row r="9" spans="1:14" x14ac:dyDescent="0.35">
      <c r="A9" s="91"/>
      <c r="B9" s="130">
        <v>0</v>
      </c>
      <c r="C9" s="131">
        <v>0</v>
      </c>
      <c r="D9" s="137">
        <v>0</v>
      </c>
      <c r="E9" s="224">
        <f t="shared" si="0"/>
        <v>0</v>
      </c>
      <c r="F9" s="217">
        <f t="shared" ref="F9:F20" si="2">E9*B9</f>
        <v>0</v>
      </c>
      <c r="G9" s="223"/>
      <c r="H9" s="147">
        <f t="shared" ref="H9:H20" si="3">F9*2</f>
        <v>0</v>
      </c>
      <c r="I9" s="140">
        <v>0</v>
      </c>
    </row>
    <row r="10" spans="1:14" x14ac:dyDescent="0.35">
      <c r="A10" s="91"/>
      <c r="B10" s="130">
        <v>0</v>
      </c>
      <c r="C10" s="131">
        <v>0</v>
      </c>
      <c r="D10" s="137">
        <v>0</v>
      </c>
      <c r="E10" s="224">
        <f t="shared" si="0"/>
        <v>0</v>
      </c>
      <c r="F10" s="217">
        <f t="shared" si="2"/>
        <v>0</v>
      </c>
      <c r="G10" s="223"/>
      <c r="H10" s="147">
        <f t="shared" si="3"/>
        <v>0</v>
      </c>
      <c r="I10" s="140">
        <v>0</v>
      </c>
    </row>
    <row r="11" spans="1:14" x14ac:dyDescent="0.35">
      <c r="A11" s="91"/>
      <c r="B11" s="130">
        <v>0</v>
      </c>
      <c r="C11" s="131">
        <v>0</v>
      </c>
      <c r="D11" s="137">
        <v>0</v>
      </c>
      <c r="E11" s="224">
        <f t="shared" si="0"/>
        <v>0</v>
      </c>
      <c r="F11" s="217">
        <f t="shared" si="2"/>
        <v>0</v>
      </c>
      <c r="G11" s="223"/>
      <c r="H11" s="147">
        <f t="shared" si="3"/>
        <v>0</v>
      </c>
      <c r="I11" s="140">
        <v>0</v>
      </c>
    </row>
    <row r="12" spans="1:14" x14ac:dyDescent="0.35">
      <c r="A12" s="91"/>
      <c r="B12" s="130">
        <v>0</v>
      </c>
      <c r="C12" s="131">
        <v>0</v>
      </c>
      <c r="D12" s="137">
        <v>0</v>
      </c>
      <c r="E12" s="224">
        <f t="shared" si="0"/>
        <v>0</v>
      </c>
      <c r="F12" s="217">
        <f t="shared" si="2"/>
        <v>0</v>
      </c>
      <c r="G12" s="223"/>
      <c r="H12" s="147">
        <f t="shared" si="3"/>
        <v>0</v>
      </c>
      <c r="I12" s="140">
        <v>0</v>
      </c>
    </row>
    <row r="13" spans="1:14" x14ac:dyDescent="0.35">
      <c r="A13" s="91"/>
      <c r="B13" s="130">
        <v>0</v>
      </c>
      <c r="C13" s="131">
        <v>0</v>
      </c>
      <c r="D13" s="137">
        <v>0</v>
      </c>
      <c r="E13" s="224">
        <f t="shared" si="0"/>
        <v>0</v>
      </c>
      <c r="F13" s="217">
        <f>E13*B13</f>
        <v>0</v>
      </c>
      <c r="G13" s="223"/>
      <c r="H13" s="147">
        <f>F13*2</f>
        <v>0</v>
      </c>
      <c r="I13" s="140">
        <v>0</v>
      </c>
    </row>
    <row r="14" spans="1:14" x14ac:dyDescent="0.35">
      <c r="A14" s="91"/>
      <c r="B14" s="130">
        <v>0</v>
      </c>
      <c r="C14" s="131">
        <v>0</v>
      </c>
      <c r="D14" s="137">
        <v>0</v>
      </c>
      <c r="E14" s="224">
        <f t="shared" si="0"/>
        <v>0</v>
      </c>
      <c r="F14" s="217">
        <f t="shared" si="2"/>
        <v>0</v>
      </c>
      <c r="G14" s="223"/>
      <c r="H14" s="147">
        <f t="shared" si="3"/>
        <v>0</v>
      </c>
      <c r="I14" s="140">
        <v>0</v>
      </c>
    </row>
    <row r="15" spans="1:14" x14ac:dyDescent="0.35">
      <c r="A15" s="91"/>
      <c r="B15" s="130">
        <v>0</v>
      </c>
      <c r="C15" s="131">
        <v>0</v>
      </c>
      <c r="D15" s="137">
        <v>0</v>
      </c>
      <c r="E15" s="224">
        <f t="shared" si="0"/>
        <v>0</v>
      </c>
      <c r="F15" s="217">
        <f t="shared" si="2"/>
        <v>0</v>
      </c>
      <c r="G15" s="223"/>
      <c r="H15" s="147">
        <f t="shared" si="3"/>
        <v>0</v>
      </c>
      <c r="I15" s="140">
        <v>0</v>
      </c>
    </row>
    <row r="16" spans="1:14" x14ac:dyDescent="0.35">
      <c r="A16" s="91"/>
      <c r="B16" s="130">
        <v>0</v>
      </c>
      <c r="C16" s="131">
        <v>0</v>
      </c>
      <c r="D16" s="137">
        <v>0</v>
      </c>
      <c r="E16" s="224">
        <f t="shared" si="0"/>
        <v>0</v>
      </c>
      <c r="F16" s="217">
        <f t="shared" si="2"/>
        <v>0</v>
      </c>
      <c r="G16" s="223"/>
      <c r="H16" s="147">
        <f t="shared" si="3"/>
        <v>0</v>
      </c>
      <c r="I16" s="140">
        <v>0</v>
      </c>
    </row>
    <row r="17" spans="1:14" x14ac:dyDescent="0.35">
      <c r="A17" s="91"/>
      <c r="B17" s="130">
        <v>0</v>
      </c>
      <c r="C17" s="131">
        <v>0</v>
      </c>
      <c r="D17" s="137">
        <v>0</v>
      </c>
      <c r="E17" s="224">
        <f>C17+D17</f>
        <v>0</v>
      </c>
      <c r="F17" s="217">
        <f t="shared" si="2"/>
        <v>0</v>
      </c>
      <c r="G17" s="223"/>
      <c r="H17" s="147">
        <f t="shared" si="3"/>
        <v>0</v>
      </c>
      <c r="I17" s="140">
        <v>0</v>
      </c>
    </row>
    <row r="18" spans="1:14" x14ac:dyDescent="0.35">
      <c r="A18" s="92"/>
      <c r="B18" s="130">
        <v>0</v>
      </c>
      <c r="C18" s="131">
        <v>0</v>
      </c>
      <c r="D18" s="137">
        <v>0</v>
      </c>
      <c r="E18" s="224">
        <f t="shared" si="0"/>
        <v>0</v>
      </c>
      <c r="F18" s="217">
        <f t="shared" si="2"/>
        <v>0</v>
      </c>
      <c r="G18" s="223"/>
      <c r="H18" s="147">
        <f t="shared" si="3"/>
        <v>0</v>
      </c>
      <c r="I18" s="140">
        <v>0</v>
      </c>
    </row>
    <row r="19" spans="1:14" x14ac:dyDescent="0.35">
      <c r="A19" s="91"/>
      <c r="B19" s="130">
        <v>0</v>
      </c>
      <c r="C19" s="131">
        <v>0</v>
      </c>
      <c r="D19" s="137">
        <v>0</v>
      </c>
      <c r="E19" s="224">
        <f t="shared" si="0"/>
        <v>0</v>
      </c>
      <c r="F19" s="217">
        <f t="shared" si="2"/>
        <v>0</v>
      </c>
      <c r="G19" s="223"/>
      <c r="H19" s="147">
        <f t="shared" si="3"/>
        <v>0</v>
      </c>
      <c r="I19" s="140">
        <v>0</v>
      </c>
    </row>
    <row r="20" spans="1:14" ht="15" thickBot="1" x14ac:dyDescent="0.4">
      <c r="A20" s="93"/>
      <c r="B20" s="132">
        <v>0</v>
      </c>
      <c r="C20" s="133">
        <v>0</v>
      </c>
      <c r="D20" s="138">
        <v>0</v>
      </c>
      <c r="E20" s="225">
        <f t="shared" si="0"/>
        <v>0</v>
      </c>
      <c r="F20" s="217">
        <f t="shared" si="2"/>
        <v>0</v>
      </c>
      <c r="G20" s="223"/>
      <c r="H20" s="148">
        <f t="shared" si="3"/>
        <v>0</v>
      </c>
      <c r="I20" s="141">
        <v>0</v>
      </c>
    </row>
    <row r="21" spans="1:14" ht="15" thickBot="1" x14ac:dyDescent="0.4">
      <c r="A21" s="226"/>
      <c r="B21" s="23">
        <f>SUM(B8:B20)</f>
        <v>0</v>
      </c>
      <c r="C21" s="127">
        <f t="shared" ref="C21:F21" si="4">SUM(C8:C20)</f>
        <v>0</v>
      </c>
      <c r="D21" s="127">
        <f t="shared" si="4"/>
        <v>0</v>
      </c>
      <c r="E21" s="127">
        <f t="shared" si="4"/>
        <v>0</v>
      </c>
      <c r="F21" s="24">
        <f t="shared" si="4"/>
        <v>0</v>
      </c>
      <c r="G21" s="223"/>
      <c r="H21" s="126">
        <f>SUM(H8:H20)</f>
        <v>0</v>
      </c>
      <c r="I21" s="142">
        <f>SUM(I8:I20)</f>
        <v>0</v>
      </c>
      <c r="J21" s="1"/>
    </row>
    <row r="22" spans="1:14" ht="139.5" customHeight="1" x14ac:dyDescent="0.35">
      <c r="A22" s="208"/>
      <c r="B22" s="208"/>
      <c r="C22" s="143"/>
      <c r="D22" s="143"/>
      <c r="E22" s="227" t="s">
        <v>99</v>
      </c>
      <c r="F22" s="227" t="s">
        <v>100</v>
      </c>
      <c r="G22" s="228"/>
      <c r="H22" s="228"/>
      <c r="I22" s="227" t="s">
        <v>101</v>
      </c>
      <c r="N22" s="95"/>
    </row>
    <row r="23" spans="1:14" ht="108" customHeight="1" x14ac:dyDescent="0.35">
      <c r="E23" s="94"/>
      <c r="F23" s="94"/>
      <c r="G23" s="26"/>
      <c r="H23" s="26"/>
      <c r="I23" s="94"/>
    </row>
  </sheetData>
  <sheetProtection algorithmName="SHA-512" hashValue="xfatzL0MC8kXXQ3lIXJuhHMZ010WIvsMCtEYi7+DGhdoUoNOTq5o274bKOzlGN3o9LsScHDRESmBjjwf64dDtA==" saltValue="pcAMa56N0nwAi4Yl5/C0+g==" spinCount="100000" sheet="1" objects="1" scenarios="1"/>
  <mergeCells count="4">
    <mergeCell ref="A1:I1"/>
    <mergeCell ref="B3:I3"/>
    <mergeCell ref="H4:I4"/>
    <mergeCell ref="A4:F4"/>
  </mergeCells>
  <conditionalFormatting sqref="E8:E20">
    <cfRule type="cellIs" dxfId="4" priority="3" operator="greaterThan">
      <formula>1</formula>
    </cfRule>
  </conditionalFormatting>
  <conditionalFormatting sqref="F6:F20">
    <cfRule type="cellIs" dxfId="3" priority="2" operator="greaterThan">
      <formula>$B6</formula>
    </cfRule>
  </conditionalFormatting>
  <conditionalFormatting sqref="I8:I21">
    <cfRule type="cellIs" dxfId="2" priority="1" operator="greaterThan">
      <formula>$H8</formula>
    </cfRule>
  </conditionalFormatting>
  <pageMargins left="0.7" right="0.7" top="0.75" bottom="0.75" header="0.3" footer="0.3"/>
  <pageSetup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H39"/>
  <sheetViews>
    <sheetView showGridLines="0" topLeftCell="A17" zoomScaleNormal="100" workbookViewId="0">
      <selection activeCell="A32" sqref="A32"/>
    </sheetView>
  </sheetViews>
  <sheetFormatPr defaultColWidth="9.1796875" defaultRowHeight="12.5" x14ac:dyDescent="0.25"/>
  <cols>
    <col min="1" max="1" width="56" style="175" customWidth="1"/>
    <col min="2" max="2" width="15.54296875" style="175" customWidth="1"/>
    <col min="3" max="3" width="11.453125" style="175" customWidth="1"/>
    <col min="4" max="4" width="1.453125" style="175" customWidth="1"/>
    <col min="5" max="6" width="15.54296875" style="175" customWidth="1"/>
    <col min="7" max="7" width="1.453125" style="175" customWidth="1"/>
    <col min="8" max="16384" width="9.1796875" style="175"/>
  </cols>
  <sheetData>
    <row r="1" spans="1:8" ht="18.75" customHeight="1" x14ac:dyDescent="0.25">
      <c r="A1" s="320" t="s">
        <v>102</v>
      </c>
      <c r="B1" s="320"/>
      <c r="C1" s="320"/>
      <c r="D1" s="320"/>
      <c r="E1" s="320"/>
      <c r="F1" s="320"/>
      <c r="G1" s="320"/>
    </row>
    <row r="2" spans="1:8" ht="106.5" customHeight="1" thickBot="1" x14ac:dyDescent="0.3">
      <c r="A2" s="368" t="s">
        <v>160</v>
      </c>
      <c r="B2" s="368"/>
      <c r="C2" s="368"/>
      <c r="D2" s="368"/>
      <c r="E2" s="368"/>
      <c r="F2" s="368"/>
      <c r="G2" s="229"/>
      <c r="H2" s="230"/>
    </row>
    <row r="3" spans="1:8" ht="17.25" customHeight="1" thickBot="1" x14ac:dyDescent="0.3">
      <c r="A3" s="231" t="s">
        <v>31</v>
      </c>
      <c r="B3" s="365">
        <f>'General Info'!D2</f>
        <v>0</v>
      </c>
      <c r="C3" s="366"/>
      <c r="D3" s="366"/>
      <c r="E3" s="366"/>
      <c r="F3" s="367"/>
      <c r="G3" s="232"/>
    </row>
    <row r="4" spans="1:8" ht="5.25" customHeight="1" thickBot="1" x14ac:dyDescent="0.3">
      <c r="A4" s="357"/>
      <c r="B4" s="357"/>
      <c r="C4" s="357"/>
      <c r="D4" s="357"/>
      <c r="E4" s="357"/>
      <c r="F4" s="357"/>
      <c r="G4" s="357"/>
    </row>
    <row r="5" spans="1:8" ht="18.75" customHeight="1" thickBot="1" x14ac:dyDescent="0.4">
      <c r="A5" s="352" t="s">
        <v>103</v>
      </c>
      <c r="B5" s="353"/>
      <c r="C5" s="354"/>
      <c r="D5" s="208"/>
      <c r="E5" s="347" t="s">
        <v>104</v>
      </c>
      <c r="F5" s="349"/>
      <c r="G5" s="208"/>
    </row>
    <row r="6" spans="1:8" ht="15" customHeight="1" thickBot="1" x14ac:dyDescent="0.4">
      <c r="A6" s="358" t="s">
        <v>105</v>
      </c>
      <c r="B6" s="359"/>
      <c r="C6" s="360"/>
      <c r="D6" s="208"/>
      <c r="E6" s="355" t="s">
        <v>105</v>
      </c>
      <c r="F6" s="356"/>
      <c r="G6" s="208"/>
    </row>
    <row r="7" spans="1:8" ht="45.25" customHeight="1" thickBot="1" x14ac:dyDescent="0.4">
      <c r="A7" s="209" t="s">
        <v>106</v>
      </c>
      <c r="B7" s="233" t="s">
        <v>107</v>
      </c>
      <c r="C7" s="234" t="s">
        <v>108</v>
      </c>
      <c r="D7" s="208"/>
      <c r="E7" s="350" t="s">
        <v>109</v>
      </c>
      <c r="F7" s="351"/>
      <c r="G7" s="235"/>
    </row>
    <row r="8" spans="1:8" ht="15" customHeight="1" thickBot="1" x14ac:dyDescent="0.4">
      <c r="A8" s="236" t="s">
        <v>159</v>
      </c>
      <c r="B8" s="27">
        <f>'General Info'!H8</f>
        <v>0</v>
      </c>
      <c r="C8" s="28" t="e">
        <f>B8/B10</f>
        <v>#DIV/0!</v>
      </c>
      <c r="D8" s="208"/>
      <c r="E8" s="361">
        <f>B8</f>
        <v>0</v>
      </c>
      <c r="F8" s="362"/>
      <c r="G8" s="208"/>
    </row>
    <row r="9" spans="1:8" ht="15" customHeight="1" thickBot="1" x14ac:dyDescent="0.4">
      <c r="A9" s="237" t="s">
        <v>110</v>
      </c>
      <c r="B9" s="29">
        <f>Leverage!C27</f>
        <v>0</v>
      </c>
      <c r="C9" s="30" t="e">
        <f>B9/B10</f>
        <v>#DIV/0!</v>
      </c>
      <c r="D9" s="208"/>
      <c r="E9" s="208"/>
      <c r="F9" s="208"/>
      <c r="G9" s="208"/>
    </row>
    <row r="10" spans="1:8" ht="15" customHeight="1" thickBot="1" x14ac:dyDescent="0.4">
      <c r="A10" s="238" t="s">
        <v>111</v>
      </c>
      <c r="B10" s="239">
        <f>SUM(B8:B9)</f>
        <v>0</v>
      </c>
      <c r="C10" s="240"/>
      <c r="D10" s="208"/>
      <c r="E10" s="208"/>
      <c r="F10" s="208"/>
      <c r="G10" s="208"/>
    </row>
    <row r="11" spans="1:8" ht="3.75" customHeight="1" thickBot="1" x14ac:dyDescent="0.4">
      <c r="A11" s="241"/>
      <c r="B11" s="208"/>
      <c r="C11" s="208"/>
      <c r="D11" s="208"/>
      <c r="E11" s="208"/>
      <c r="F11" s="208"/>
      <c r="G11" s="208"/>
    </row>
    <row r="12" spans="1:8" ht="15" customHeight="1" thickBot="1" x14ac:dyDescent="0.4">
      <c r="A12" s="347" t="s">
        <v>112</v>
      </c>
      <c r="B12" s="348"/>
      <c r="C12" s="349"/>
      <c r="D12" s="208"/>
      <c r="E12" s="363" t="s">
        <v>113</v>
      </c>
      <c r="F12" s="364"/>
      <c r="G12" s="208"/>
    </row>
    <row r="13" spans="1:8" ht="156.25" customHeight="1" thickBot="1" x14ac:dyDescent="0.4">
      <c r="A13" s="242" t="s">
        <v>114</v>
      </c>
      <c r="B13" s="210" t="s">
        <v>115</v>
      </c>
      <c r="C13" s="234" t="s">
        <v>116</v>
      </c>
      <c r="D13" s="208"/>
      <c r="E13" s="243" t="s">
        <v>117</v>
      </c>
      <c r="F13" s="244" t="s">
        <v>118</v>
      </c>
      <c r="G13" s="208"/>
    </row>
    <row r="14" spans="1:8" ht="15" customHeight="1" thickBot="1" x14ac:dyDescent="0.4">
      <c r="A14" s="245" t="s">
        <v>119</v>
      </c>
      <c r="B14" s="144">
        <f>SUM('Staff Salaries'!F21)*2</f>
        <v>0</v>
      </c>
      <c r="C14" s="145">
        <f>'Staff Salaries'!E21</f>
        <v>0</v>
      </c>
      <c r="D14" s="208"/>
      <c r="E14" s="246">
        <f>'Staff Salaries'!I21</f>
        <v>0</v>
      </c>
      <c r="F14" s="146" t="e">
        <f>E14/B14</f>
        <v>#DIV/0!</v>
      </c>
      <c r="G14" s="208"/>
    </row>
    <row r="15" spans="1:8" ht="3.75" customHeight="1" thickBot="1" x14ac:dyDescent="0.4">
      <c r="A15" s="247"/>
      <c r="B15" s="34"/>
      <c r="C15" s="34"/>
      <c r="D15" s="208"/>
      <c r="E15" s="248"/>
      <c r="F15" s="35"/>
      <c r="G15" s="208"/>
    </row>
    <row r="16" spans="1:8" ht="127.5" customHeight="1" thickBot="1" x14ac:dyDescent="0.4">
      <c r="A16" s="249" t="s">
        <v>120</v>
      </c>
      <c r="B16" s="335" t="s">
        <v>121</v>
      </c>
      <c r="C16" s="336"/>
      <c r="D16" s="208"/>
      <c r="E16" s="346" t="s">
        <v>122</v>
      </c>
      <c r="F16" s="336"/>
      <c r="G16" s="235"/>
    </row>
    <row r="17" spans="1:7" ht="15" customHeight="1" x14ac:dyDescent="0.35">
      <c r="A17" s="250" t="s">
        <v>123</v>
      </c>
      <c r="B17" s="331">
        <v>0</v>
      </c>
      <c r="C17" s="332"/>
      <c r="D17" s="208"/>
      <c r="E17" s="267">
        <v>0</v>
      </c>
      <c r="F17" s="32" t="e">
        <f t="shared" ref="F17:F35" si="0">E17/B17</f>
        <v>#DIV/0!</v>
      </c>
      <c r="G17" s="208"/>
    </row>
    <row r="18" spans="1:7" ht="15" customHeight="1" x14ac:dyDescent="0.35">
      <c r="A18" s="251" t="s">
        <v>124</v>
      </c>
      <c r="B18" s="333">
        <v>0</v>
      </c>
      <c r="C18" s="334"/>
      <c r="D18" s="208"/>
      <c r="E18" s="268">
        <v>0</v>
      </c>
      <c r="F18" s="33" t="e">
        <f t="shared" si="0"/>
        <v>#DIV/0!</v>
      </c>
      <c r="G18" s="208"/>
    </row>
    <row r="19" spans="1:7" ht="15" customHeight="1" x14ac:dyDescent="0.35">
      <c r="A19" s="251" t="s">
        <v>125</v>
      </c>
      <c r="B19" s="333">
        <v>0</v>
      </c>
      <c r="C19" s="334"/>
      <c r="D19" s="208"/>
      <c r="E19" s="268">
        <v>0</v>
      </c>
      <c r="F19" s="33" t="e">
        <f t="shared" si="0"/>
        <v>#DIV/0!</v>
      </c>
      <c r="G19" s="208"/>
    </row>
    <row r="20" spans="1:7" ht="15" customHeight="1" x14ac:dyDescent="0.35">
      <c r="A20" s="251" t="s">
        <v>126</v>
      </c>
      <c r="B20" s="333">
        <v>0</v>
      </c>
      <c r="C20" s="334"/>
      <c r="D20" s="208"/>
      <c r="E20" s="268">
        <v>0</v>
      </c>
      <c r="F20" s="33" t="e">
        <f t="shared" si="0"/>
        <v>#DIV/0!</v>
      </c>
      <c r="G20" s="208"/>
    </row>
    <row r="21" spans="1:7" ht="15" customHeight="1" x14ac:dyDescent="0.35">
      <c r="A21" s="251" t="s">
        <v>127</v>
      </c>
      <c r="B21" s="333">
        <v>0</v>
      </c>
      <c r="C21" s="334"/>
      <c r="D21" s="208"/>
      <c r="E21" s="268">
        <v>0</v>
      </c>
      <c r="F21" s="33" t="e">
        <f t="shared" si="0"/>
        <v>#DIV/0!</v>
      </c>
      <c r="G21" s="208"/>
    </row>
    <row r="22" spans="1:7" ht="15" customHeight="1" x14ac:dyDescent="0.35">
      <c r="A22" s="251" t="s">
        <v>128</v>
      </c>
      <c r="B22" s="333">
        <v>0</v>
      </c>
      <c r="C22" s="334"/>
      <c r="D22" s="208"/>
      <c r="E22" s="268">
        <v>0</v>
      </c>
      <c r="F22" s="33" t="e">
        <f t="shared" si="0"/>
        <v>#DIV/0!</v>
      </c>
      <c r="G22" s="208"/>
    </row>
    <row r="23" spans="1:7" ht="15" customHeight="1" x14ac:dyDescent="0.35">
      <c r="A23" s="251" t="s">
        <v>129</v>
      </c>
      <c r="B23" s="333">
        <v>0</v>
      </c>
      <c r="C23" s="334"/>
      <c r="D23" s="208"/>
      <c r="E23" s="268">
        <v>0</v>
      </c>
      <c r="F23" s="33" t="e">
        <f t="shared" si="0"/>
        <v>#DIV/0!</v>
      </c>
      <c r="G23" s="208"/>
    </row>
    <row r="24" spans="1:7" ht="15" customHeight="1" x14ac:dyDescent="0.35">
      <c r="A24" s="251" t="s">
        <v>130</v>
      </c>
      <c r="B24" s="333">
        <v>0</v>
      </c>
      <c r="C24" s="334"/>
      <c r="D24" s="208"/>
      <c r="E24" s="268">
        <v>0</v>
      </c>
      <c r="F24" s="33" t="e">
        <f t="shared" si="0"/>
        <v>#DIV/0!</v>
      </c>
      <c r="G24" s="208"/>
    </row>
    <row r="25" spans="1:7" ht="15" customHeight="1" x14ac:dyDescent="0.35">
      <c r="A25" s="251" t="s">
        <v>131</v>
      </c>
      <c r="B25" s="333">
        <v>0</v>
      </c>
      <c r="C25" s="334"/>
      <c r="D25" s="208"/>
      <c r="E25" s="268">
        <v>0</v>
      </c>
      <c r="F25" s="33" t="e">
        <f t="shared" si="0"/>
        <v>#DIV/0!</v>
      </c>
      <c r="G25" s="208"/>
    </row>
    <row r="26" spans="1:7" ht="15" customHeight="1" x14ac:dyDescent="0.35">
      <c r="A26" s="251" t="s">
        <v>132</v>
      </c>
      <c r="B26" s="333">
        <v>0</v>
      </c>
      <c r="C26" s="334"/>
      <c r="D26" s="208"/>
      <c r="E26" s="268">
        <v>0</v>
      </c>
      <c r="F26" s="33" t="e">
        <f t="shared" si="0"/>
        <v>#DIV/0!</v>
      </c>
      <c r="G26" s="208"/>
    </row>
    <row r="27" spans="1:7" ht="15" customHeight="1" x14ac:dyDescent="0.35">
      <c r="A27" s="251" t="s">
        <v>133</v>
      </c>
      <c r="B27" s="333">
        <v>0</v>
      </c>
      <c r="C27" s="334"/>
      <c r="D27" s="208"/>
      <c r="E27" s="268">
        <v>0</v>
      </c>
      <c r="F27" s="33" t="e">
        <f t="shared" si="0"/>
        <v>#DIV/0!</v>
      </c>
      <c r="G27" s="208"/>
    </row>
    <row r="28" spans="1:7" ht="15" customHeight="1" x14ac:dyDescent="0.35">
      <c r="A28" s="251" t="s">
        <v>134</v>
      </c>
      <c r="B28" s="333">
        <v>0</v>
      </c>
      <c r="C28" s="334"/>
      <c r="D28" s="208"/>
      <c r="E28" s="268">
        <v>0</v>
      </c>
      <c r="F28" s="33" t="e">
        <f t="shared" si="0"/>
        <v>#DIV/0!</v>
      </c>
      <c r="G28" s="208"/>
    </row>
    <row r="29" spans="1:7" ht="15" customHeight="1" x14ac:dyDescent="0.35">
      <c r="A29" s="251" t="s">
        <v>135</v>
      </c>
      <c r="B29" s="333">
        <v>0</v>
      </c>
      <c r="C29" s="334"/>
      <c r="D29" s="208"/>
      <c r="E29" s="268">
        <v>0</v>
      </c>
      <c r="F29" s="33" t="e">
        <f t="shared" si="0"/>
        <v>#DIV/0!</v>
      </c>
      <c r="G29" s="208"/>
    </row>
    <row r="30" spans="1:7" ht="15" customHeight="1" x14ac:dyDescent="0.35">
      <c r="A30" s="251" t="s">
        <v>136</v>
      </c>
      <c r="B30" s="333">
        <v>0</v>
      </c>
      <c r="C30" s="334"/>
      <c r="D30" s="208"/>
      <c r="E30" s="268">
        <v>0</v>
      </c>
      <c r="F30" s="33" t="e">
        <f t="shared" si="0"/>
        <v>#DIV/0!</v>
      </c>
      <c r="G30" s="208"/>
    </row>
    <row r="31" spans="1:7" ht="14.5" x14ac:dyDescent="0.35">
      <c r="A31" s="252" t="s">
        <v>137</v>
      </c>
      <c r="B31" s="333">
        <v>0</v>
      </c>
      <c r="C31" s="334"/>
      <c r="D31" s="208"/>
      <c r="E31" s="268">
        <v>0</v>
      </c>
      <c r="F31" s="33" t="e">
        <f t="shared" si="0"/>
        <v>#DIV/0!</v>
      </c>
      <c r="G31" s="208"/>
    </row>
    <row r="32" spans="1:7" ht="15" customHeight="1" x14ac:dyDescent="0.35">
      <c r="A32" s="374" t="s">
        <v>138</v>
      </c>
      <c r="B32" s="333">
        <v>0</v>
      </c>
      <c r="C32" s="334"/>
      <c r="D32" s="208"/>
      <c r="E32" s="268">
        <v>0</v>
      </c>
      <c r="F32" s="33" t="e">
        <f t="shared" si="0"/>
        <v>#DIV/0!</v>
      </c>
      <c r="G32" s="208"/>
    </row>
    <row r="33" spans="1:7" ht="15" customHeight="1" x14ac:dyDescent="0.35">
      <c r="A33" s="374" t="s">
        <v>138</v>
      </c>
      <c r="B33" s="333">
        <v>0</v>
      </c>
      <c r="C33" s="334"/>
      <c r="D33" s="208"/>
      <c r="E33" s="268">
        <v>0</v>
      </c>
      <c r="F33" s="33" t="e">
        <f t="shared" si="0"/>
        <v>#DIV/0!</v>
      </c>
      <c r="G33" s="208"/>
    </row>
    <row r="34" spans="1:7" ht="15" customHeight="1" x14ac:dyDescent="0.35">
      <c r="A34" s="374" t="s">
        <v>138</v>
      </c>
      <c r="B34" s="333">
        <v>0</v>
      </c>
      <c r="C34" s="334"/>
      <c r="D34" s="208"/>
      <c r="E34" s="268">
        <v>0</v>
      </c>
      <c r="F34" s="33" t="e">
        <f t="shared" si="0"/>
        <v>#DIV/0!</v>
      </c>
      <c r="G34" s="208"/>
    </row>
    <row r="35" spans="1:7" ht="15" customHeight="1" thickBot="1" x14ac:dyDescent="0.4">
      <c r="A35" s="375" t="s">
        <v>138</v>
      </c>
      <c r="B35" s="342">
        <v>0</v>
      </c>
      <c r="C35" s="343"/>
      <c r="D35" s="208"/>
      <c r="E35" s="269">
        <v>0</v>
      </c>
      <c r="F35" s="49" t="e">
        <f t="shared" si="0"/>
        <v>#DIV/0!</v>
      </c>
      <c r="G35" s="208"/>
    </row>
    <row r="36" spans="1:7" ht="15" customHeight="1" thickBot="1" x14ac:dyDescent="0.4">
      <c r="A36" s="253" t="s">
        <v>139</v>
      </c>
      <c r="B36" s="338">
        <f>SUM(B17:C35)</f>
        <v>0</v>
      </c>
      <c r="C36" s="339"/>
      <c r="D36" s="208"/>
      <c r="E36" s="56">
        <f>SUM(E17:E35)</f>
        <v>0</v>
      </c>
      <c r="F36" s="50" t="e">
        <f>E36/B36</f>
        <v>#DIV/0!</v>
      </c>
      <c r="G36" s="208"/>
    </row>
    <row r="37" spans="1:7" ht="14.5" x14ac:dyDescent="0.35">
      <c r="A37" s="254" t="s">
        <v>140</v>
      </c>
      <c r="B37" s="344">
        <f>B14+B36</f>
        <v>0</v>
      </c>
      <c r="C37" s="345"/>
      <c r="D37" s="156"/>
      <c r="E37" s="51">
        <f>E14+E36</f>
        <v>0</v>
      </c>
      <c r="F37" s="52" t="e">
        <f>E37/B37</f>
        <v>#DIV/0!</v>
      </c>
      <c r="G37" s="156"/>
    </row>
    <row r="38" spans="1:7" ht="15" thickBot="1" x14ac:dyDescent="0.4">
      <c r="A38" s="255" t="s">
        <v>141</v>
      </c>
      <c r="B38" s="340">
        <f>B10-B37</f>
        <v>0</v>
      </c>
      <c r="C38" s="341"/>
      <c r="D38" s="223"/>
      <c r="E38" s="88">
        <f>E8-E37</f>
        <v>0</v>
      </c>
      <c r="F38" s="53" t="e">
        <f>E38/B38</f>
        <v>#DIV/0!</v>
      </c>
      <c r="G38" s="156"/>
    </row>
    <row r="39" spans="1:7" ht="69" customHeight="1" x14ac:dyDescent="0.25">
      <c r="A39" s="174"/>
      <c r="B39" s="369" t="s">
        <v>142</v>
      </c>
      <c r="C39" s="369"/>
      <c r="D39" s="174"/>
      <c r="E39" s="337" t="s">
        <v>143</v>
      </c>
      <c r="F39" s="337"/>
      <c r="G39" s="174"/>
    </row>
  </sheetData>
  <sheetProtection algorithmName="SHA-512" hashValue="4MOkAtYzUma2JyDP6zz2T7Yd6YMf6JK1JLB2cB51ZjK3qrQ4CWv+Ge+n0rmdYBZBfgD0z2Odv4RwkrrvYbex7Q==" saltValue="k5Z0NKKJrIlINfNML5l+Tg==" spinCount="100000" sheet="1" objects="1" scenarios="1" selectLockedCells="1"/>
  <mergeCells count="38">
    <mergeCell ref="B39:C39"/>
    <mergeCell ref="B19:C19"/>
    <mergeCell ref="B20:C20"/>
    <mergeCell ref="B21:C21"/>
    <mergeCell ref="B22:C22"/>
    <mergeCell ref="B23:C23"/>
    <mergeCell ref="B30:C30"/>
    <mergeCell ref="B24:C24"/>
    <mergeCell ref="B29:C29"/>
    <mergeCell ref="E16:F16"/>
    <mergeCell ref="A1:G1"/>
    <mergeCell ref="A12:C12"/>
    <mergeCell ref="E7:F7"/>
    <mergeCell ref="A5:C5"/>
    <mergeCell ref="E6:F6"/>
    <mergeCell ref="E5:F5"/>
    <mergeCell ref="A4:G4"/>
    <mergeCell ref="A6:C6"/>
    <mergeCell ref="E8:F8"/>
    <mergeCell ref="E12:F12"/>
    <mergeCell ref="B3:F3"/>
    <mergeCell ref="A2:F2"/>
    <mergeCell ref="B17:C17"/>
    <mergeCell ref="B18:C18"/>
    <mergeCell ref="B16:C16"/>
    <mergeCell ref="E39:F39"/>
    <mergeCell ref="B36:C36"/>
    <mergeCell ref="B38:C38"/>
    <mergeCell ref="B31:C31"/>
    <mergeCell ref="B32:C32"/>
    <mergeCell ref="B33:C33"/>
    <mergeCell ref="B34:C34"/>
    <mergeCell ref="B35:C35"/>
    <mergeCell ref="B37:C37"/>
    <mergeCell ref="B25:C25"/>
    <mergeCell ref="B26:C26"/>
    <mergeCell ref="B27:C27"/>
    <mergeCell ref="B28:C28"/>
  </mergeCells>
  <phoneticPr fontId="0" type="noConversion"/>
  <conditionalFormatting sqref="B38:C38">
    <cfRule type="cellIs" dxfId="1" priority="1" operator="notEqual">
      <formula>0</formula>
    </cfRule>
  </conditionalFormatting>
  <conditionalFormatting sqref="E17:E35">
    <cfRule type="cellIs" dxfId="0" priority="2" operator="greaterThan">
      <formula>$B17</formula>
    </cfRule>
  </conditionalFormatting>
  <printOptions horizontalCentered="1" verticalCentered="1"/>
  <pageMargins left="0.5" right="0.5" top="0.5" bottom="0.5" header="0.3" footer="0.3"/>
  <pageSetup scale="68"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0"/>
  <sheetViews>
    <sheetView showGridLines="0" workbookViewId="0">
      <selection activeCell="C6" sqref="C6"/>
    </sheetView>
  </sheetViews>
  <sheetFormatPr defaultColWidth="9.1796875" defaultRowHeight="12.5" x14ac:dyDescent="0.25"/>
  <cols>
    <col min="1" max="1" width="47.54296875" style="172" customWidth="1"/>
    <col min="2" max="3" width="31.1796875" style="172" customWidth="1"/>
    <col min="4" max="16384" width="9.1796875" style="172"/>
  </cols>
  <sheetData>
    <row r="1" spans="1:7" ht="18.5" x14ac:dyDescent="0.25">
      <c r="A1" s="320" t="s">
        <v>144</v>
      </c>
      <c r="B1" s="320"/>
      <c r="C1" s="320"/>
      <c r="D1" s="256"/>
      <c r="E1" s="256"/>
      <c r="F1" s="256"/>
      <c r="G1" s="256"/>
    </row>
    <row r="2" spans="1:7" ht="153" customHeight="1" thickBot="1" x14ac:dyDescent="0.3">
      <c r="A2" s="368" t="s">
        <v>145</v>
      </c>
      <c r="B2" s="368"/>
      <c r="C2" s="368"/>
      <c r="D2" s="229"/>
      <c r="E2" s="229"/>
      <c r="F2" s="229"/>
      <c r="G2" s="229"/>
    </row>
    <row r="3" spans="1:7" ht="19.5" customHeight="1" thickBot="1" x14ac:dyDescent="0.3">
      <c r="A3" s="231" t="s">
        <v>31</v>
      </c>
      <c r="B3" s="365">
        <f>'General Info'!D2</f>
        <v>0</v>
      </c>
      <c r="C3" s="367"/>
      <c r="D3" s="232"/>
      <c r="E3" s="232"/>
      <c r="F3" s="232"/>
    </row>
    <row r="4" spans="1:7" ht="3.75" customHeight="1" thickBot="1" x14ac:dyDescent="0.3">
      <c r="A4" s="257"/>
      <c r="B4" s="258"/>
      <c r="C4" s="258"/>
      <c r="D4" s="232"/>
      <c r="E4" s="232"/>
      <c r="F4" s="232"/>
    </row>
    <row r="5" spans="1:7" ht="58.5" thickBot="1" x14ac:dyDescent="0.3">
      <c r="A5" s="370" t="s">
        <v>146</v>
      </c>
      <c r="B5" s="371"/>
      <c r="C5" s="259" t="s">
        <v>147</v>
      </c>
    </row>
    <row r="6" spans="1:7" s="261" customFormat="1" ht="18" customHeight="1" x14ac:dyDescent="0.25">
      <c r="A6" s="260" t="s">
        <v>123</v>
      </c>
      <c r="B6" s="87">
        <f>Budget!E17</f>
        <v>0</v>
      </c>
      <c r="C6" s="270"/>
    </row>
    <row r="7" spans="1:7" s="263" customFormat="1" ht="14.5" x14ac:dyDescent="0.35">
      <c r="A7" s="262" t="s">
        <v>124</v>
      </c>
      <c r="B7" s="36">
        <f>Budget!E18</f>
        <v>0</v>
      </c>
      <c r="C7" s="271"/>
    </row>
    <row r="8" spans="1:7" s="263" customFormat="1" ht="14.5" x14ac:dyDescent="0.35">
      <c r="A8" s="262" t="s">
        <v>125</v>
      </c>
      <c r="B8" s="36">
        <f>Budget!E19</f>
        <v>0</v>
      </c>
      <c r="C8" s="271"/>
    </row>
    <row r="9" spans="1:7" s="263" customFormat="1" ht="14.5" x14ac:dyDescent="0.35">
      <c r="A9" s="262" t="s">
        <v>126</v>
      </c>
      <c r="B9" s="36">
        <f>Budget!E20</f>
        <v>0</v>
      </c>
      <c r="C9" s="271"/>
    </row>
    <row r="10" spans="1:7" s="263" customFormat="1" ht="14.5" x14ac:dyDescent="0.35">
      <c r="A10" s="262" t="s">
        <v>127</v>
      </c>
      <c r="B10" s="36">
        <f>Budget!E21</f>
        <v>0</v>
      </c>
      <c r="C10" s="271"/>
    </row>
    <row r="11" spans="1:7" s="263" customFormat="1" ht="14.5" x14ac:dyDescent="0.35">
      <c r="A11" s="262" t="s">
        <v>128</v>
      </c>
      <c r="B11" s="36">
        <f>Budget!E22</f>
        <v>0</v>
      </c>
      <c r="C11" s="271"/>
    </row>
    <row r="12" spans="1:7" s="263" customFormat="1" ht="14.5" x14ac:dyDescent="0.35">
      <c r="A12" s="262" t="s">
        <v>129</v>
      </c>
      <c r="B12" s="36">
        <f>Budget!E23</f>
        <v>0</v>
      </c>
      <c r="C12" s="271"/>
    </row>
    <row r="13" spans="1:7" s="263" customFormat="1" ht="14.5" x14ac:dyDescent="0.35">
      <c r="A13" s="262" t="s">
        <v>130</v>
      </c>
      <c r="B13" s="36">
        <f>Budget!E24</f>
        <v>0</v>
      </c>
      <c r="C13" s="271"/>
    </row>
    <row r="14" spans="1:7" s="263" customFormat="1" ht="14.5" x14ac:dyDescent="0.35">
      <c r="A14" s="262" t="s">
        <v>131</v>
      </c>
      <c r="B14" s="36">
        <f>Budget!E25</f>
        <v>0</v>
      </c>
      <c r="C14" s="271"/>
    </row>
    <row r="15" spans="1:7" s="263" customFormat="1" ht="14.5" x14ac:dyDescent="0.35">
      <c r="A15" s="262" t="s">
        <v>132</v>
      </c>
      <c r="B15" s="36">
        <f>Budget!E26</f>
        <v>0</v>
      </c>
      <c r="C15" s="271"/>
    </row>
    <row r="16" spans="1:7" s="263" customFormat="1" ht="14.5" x14ac:dyDescent="0.35">
      <c r="A16" s="262" t="s">
        <v>133</v>
      </c>
      <c r="B16" s="36">
        <f>Budget!E27</f>
        <v>0</v>
      </c>
      <c r="C16" s="271"/>
    </row>
    <row r="17" spans="1:3" s="263" customFormat="1" ht="14.5" x14ac:dyDescent="0.35">
      <c r="A17" s="262" t="s">
        <v>134</v>
      </c>
      <c r="B17" s="36">
        <f>Budget!E28</f>
        <v>0</v>
      </c>
      <c r="C17" s="271"/>
    </row>
    <row r="18" spans="1:3" s="263" customFormat="1" ht="14.5" x14ac:dyDescent="0.35">
      <c r="A18" s="262" t="s">
        <v>135</v>
      </c>
      <c r="B18" s="36">
        <f>Budget!E29</f>
        <v>0</v>
      </c>
      <c r="C18" s="271"/>
    </row>
    <row r="19" spans="1:3" s="263" customFormat="1" ht="14.5" x14ac:dyDescent="0.35">
      <c r="A19" s="262" t="s">
        <v>136</v>
      </c>
      <c r="B19" s="36">
        <f>Budget!E30</f>
        <v>0</v>
      </c>
      <c r="C19" s="271"/>
    </row>
    <row r="20" spans="1:3" s="263" customFormat="1" ht="14.5" x14ac:dyDescent="0.35">
      <c r="A20" s="262" t="s">
        <v>148</v>
      </c>
      <c r="B20" s="36">
        <f>Budget!E31</f>
        <v>0</v>
      </c>
      <c r="C20" s="271"/>
    </row>
    <row r="21" spans="1:3" s="263" customFormat="1" ht="14.5" x14ac:dyDescent="0.35">
      <c r="A21" s="264" t="str">
        <f>Budget!A32</f>
        <v>Other (specify):</v>
      </c>
      <c r="B21" s="36">
        <f>Budget!E32</f>
        <v>0</v>
      </c>
      <c r="C21" s="271"/>
    </row>
    <row r="22" spans="1:3" s="263" customFormat="1" ht="14.5" x14ac:dyDescent="0.35">
      <c r="A22" s="264" t="str">
        <f>Budget!A33</f>
        <v>Other (specify):</v>
      </c>
      <c r="B22" s="36">
        <f>Budget!E33</f>
        <v>0</v>
      </c>
      <c r="C22" s="271"/>
    </row>
    <row r="23" spans="1:3" s="263" customFormat="1" ht="14.5" x14ac:dyDescent="0.35">
      <c r="A23" s="264" t="str">
        <f>Budget!A34</f>
        <v>Other (specify):</v>
      </c>
      <c r="B23" s="36">
        <f>Budget!E34</f>
        <v>0</v>
      </c>
      <c r="C23" s="271"/>
    </row>
    <row r="24" spans="1:3" s="263" customFormat="1" ht="15" thickBot="1" x14ac:dyDescent="0.4">
      <c r="A24" s="264" t="str">
        <f>Budget!A35</f>
        <v>Other (specify):</v>
      </c>
      <c r="B24" s="36">
        <f>Budget!E35</f>
        <v>0</v>
      </c>
      <c r="C24" s="272"/>
    </row>
    <row r="25" spans="1:3" s="263" customFormat="1" ht="15" thickBot="1" x14ac:dyDescent="0.4">
      <c r="A25" s="238" t="s">
        <v>140</v>
      </c>
      <c r="B25" s="265">
        <f>SUM(B6:B24)</f>
        <v>0</v>
      </c>
      <c r="C25" s="266"/>
    </row>
    <row r="26" spans="1:3" ht="13" thickBot="1" x14ac:dyDescent="0.3"/>
    <row r="27" spans="1:3" ht="15" thickBot="1" x14ac:dyDescent="0.4">
      <c r="A27" s="372" t="s">
        <v>161</v>
      </c>
      <c r="B27" s="373"/>
      <c r="C27" s="273"/>
    </row>
    <row r="59" spans="1:1" x14ac:dyDescent="0.25">
      <c r="A59" s="172" t="s">
        <v>18</v>
      </c>
    </row>
    <row r="60" spans="1:1" x14ac:dyDescent="0.25">
      <c r="A60" s="172" t="s">
        <v>21</v>
      </c>
    </row>
  </sheetData>
  <sheetProtection algorithmName="SHA-512" hashValue="lcsLyskGkiAMTKJgmeC0OspsGd3ARzANFuEr+Yzlwd4aE9BbAQkcmaSzRmH1Lk1zKReHmWGdU6TLAeZ+xQcACA==" saltValue="Ip6sJt69cXe4gCASJLPwsw==" spinCount="100000" sheet="1" objects="1" scenarios="1" selectLockedCells="1"/>
  <mergeCells count="5">
    <mergeCell ref="A5:B5"/>
    <mergeCell ref="A2:C2"/>
    <mergeCell ref="A1:C1"/>
    <mergeCell ref="A27:B27"/>
    <mergeCell ref="B3:C3"/>
  </mergeCells>
  <dataValidations count="1">
    <dataValidation type="list" allowBlank="1" showInputMessage="1" showErrorMessage="1" sqref="C27" xr:uid="{00000000-0002-0000-0600-000000000000}">
      <formula1>$A$59:$A$60</formula1>
    </dataValidation>
  </dataValidations>
  <pageMargins left="0.7" right="0.7"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757cd-52ff-4c06-85c2-de5308e7f709" xsi:nil="true"/>
    <lcf76f155ced4ddcb4097134ff3c332f xmlns="7c3bcdb2-b757-4daa-b71f-e37657593d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79845C5BE6DC42A5FCD005358702FE" ma:contentTypeVersion="18" ma:contentTypeDescription="Create a new document." ma:contentTypeScope="" ma:versionID="47bcc2f903c04101e5b6b57a6e70c96e">
  <xsd:schema xmlns:xsd="http://www.w3.org/2001/XMLSchema" xmlns:xs="http://www.w3.org/2001/XMLSchema" xmlns:p="http://schemas.microsoft.com/office/2006/metadata/properties" xmlns:ns2="7c3bcdb2-b757-4daa-b71f-e37657593d05" xmlns:ns3="975757cd-52ff-4c06-85c2-de5308e7f709" targetNamespace="http://schemas.microsoft.com/office/2006/metadata/properties" ma:root="true" ma:fieldsID="8a85cf779ebcf7acd56424df28a910a2" ns2:_="" ns3:_="">
    <xsd:import namespace="7c3bcdb2-b757-4daa-b71f-e37657593d05"/>
    <xsd:import namespace="975757cd-52ff-4c06-85c2-de5308e7f7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3bcdb2-b757-4daa-b71f-e37657593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4484e-1950-49d5-b44b-2ebf755cd05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5757cd-52ff-4c06-85c2-de5308e7f70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c42eee-3bfc-410e-b853-27a985251310}" ma:internalName="TaxCatchAll" ma:showField="CatchAllData" ma:web="975757cd-52ff-4c06-85c2-de5308e7f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B0E6D3-68E2-4A04-B237-D479C93E32A9}">
  <ds:schemaRefs>
    <ds:schemaRef ds:uri="http://schemas.microsoft.com/office/2006/metadata/properties"/>
    <ds:schemaRef ds:uri="http://schemas.microsoft.com/office/infopath/2007/PartnerControls"/>
    <ds:schemaRef ds:uri="975757cd-52ff-4c06-85c2-de5308e7f709"/>
    <ds:schemaRef ds:uri="7c3bcdb2-b757-4daa-b71f-e37657593d05"/>
  </ds:schemaRefs>
</ds:datastoreItem>
</file>

<file path=customXml/itemProps2.xml><?xml version="1.0" encoding="utf-8"?>
<ds:datastoreItem xmlns:ds="http://schemas.openxmlformats.org/officeDocument/2006/customXml" ds:itemID="{C935F004-2CF1-40AE-A1E9-FB395121944B}">
  <ds:schemaRefs>
    <ds:schemaRef ds:uri="http://schemas.microsoft.com/sharepoint/v3/contenttype/forms"/>
  </ds:schemaRefs>
</ds:datastoreItem>
</file>

<file path=customXml/itemProps3.xml><?xml version="1.0" encoding="utf-8"?>
<ds:datastoreItem xmlns:ds="http://schemas.openxmlformats.org/officeDocument/2006/customXml" ds:itemID="{325F838B-9185-4290-9513-81E0A121D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3bcdb2-b757-4daa-b71f-e37657593d05"/>
    <ds:schemaRef ds:uri="975757cd-52ff-4c06-85c2-de5308e7f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Info</vt:lpstr>
      <vt:lpstr>Staff Exp &amp; Training</vt:lpstr>
      <vt:lpstr>Leverage</vt:lpstr>
      <vt:lpstr>Staff Salaries</vt:lpstr>
      <vt:lpstr>Budget</vt:lpstr>
      <vt:lpstr>Vendor Relationships</vt:lpstr>
      <vt:lpstr>Budget!Print_Area</vt:lpstr>
      <vt:lpstr>'General Info'!Print_Area</vt:lpstr>
      <vt:lpstr>Leverage!Print_Area</vt:lpstr>
      <vt:lpstr>'Staff Exp &amp; Training'!Print_Area</vt:lpstr>
      <vt:lpstr>'Staff Salaries'!Print_Area</vt:lpstr>
      <vt:lpstr>'Vendor Relationships'!Print_Area</vt:lpstr>
    </vt:vector>
  </TitlesOfParts>
  <Manager/>
  <Company>NAHP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Lexi Turner</dc:creator>
  <cp:keywords/>
  <dc:description/>
  <cp:lastModifiedBy>Stibbins, Dana M (MHFA)</cp:lastModifiedBy>
  <cp:revision/>
  <dcterms:created xsi:type="dcterms:W3CDTF">2001-03-08T16:25:38Z</dcterms:created>
  <dcterms:modified xsi:type="dcterms:W3CDTF">2025-05-08T22:27:18Z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0x0101002779845C5BE6DC42A5FCD005358702FE</vt:lpwstr>
  </property>
  <property fmtid="{D5CDD505-2E9C-101B-9397-08002B2CF9AE}" pid="3" name="MediaServiceImageTags">
    <vt:lpwstr/>
  </property>
</Properties>
</file>